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'Лист1'!$A$1:$Q$158</definedName>
  </definedNames>
  <calcPr fullCalcOnLoad="1"/>
</workbook>
</file>

<file path=xl/sharedStrings.xml><?xml version="1.0" encoding="utf-8"?>
<sst xmlns="http://schemas.openxmlformats.org/spreadsheetml/2006/main" count="612" uniqueCount="222">
  <si>
    <t>Вед.</t>
  </si>
  <si>
    <t>Разд.</t>
  </si>
  <si>
    <t>Р Пд</t>
  </si>
  <si>
    <t>Целевая статья расходов</t>
  </si>
  <si>
    <t>Вид расходов</t>
  </si>
  <si>
    <t>Рег.класс.</t>
  </si>
  <si>
    <t>#Н/Д</t>
  </si>
  <si>
    <t>ОБЩЕГОСУДАРСТВЕННЫЕ ВОПРОСЫ</t>
  </si>
  <si>
    <t>0100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</si>
  <si>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</si>
  <si>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</si>
  <si>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</si>
  <si>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</si>
  <si>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Непрограммные расходы в сфере установленных функций органов местного самоуправления</t>
  </si>
  <si>
    <t>0000</t>
  </si>
  <si>
    <t>9000000</t>
  </si>
  <si>
    <t xml:space="preserve">    Обеспечение функционирования высшего должностного лица муниципального образования</t>
  </si>
  <si>
    <t xml:space="preserve">      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</si>
  <si>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</si>
  <si>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</si>
  <si>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Обеспечение деятельности органов местного самоуправления </t>
  </si>
  <si>
    <t>9080000</t>
  </si>
  <si>
    <t xml:space="preserve">Центральный аппарат </t>
  </si>
  <si>
    <t xml:space="preserve">Иные закупки товаров, работ и услуги  для обеспечения государственных  (муниципальных) нужд </t>
  </si>
  <si>
    <t>240</t>
  </si>
  <si>
    <t>244</t>
  </si>
  <si>
    <t>0111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</si>
  <si>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</si>
  <si>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</si>
  <si>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</si>
  <si>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</si>
  <si>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Обеспечение деятельности органов государственной власти (государственных органов, государственных учреждений)</t>
  </si>
  <si>
    <t>Осуществление первичного воинского учета на территориях где отсутствуют военные комиссариаты</t>
  </si>
  <si>
    <t>НАЦИОНАЛЬНАЯ БЕЗОПАСТНОСТЬ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</si>
  <si>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</si>
  <si>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</si>
  <si>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</si>
  <si>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Мероприятия по предупреждению и ликвидации последствий чрезвычайных ситуаций и стихийных бедствий</t>
  </si>
  <si>
    <t>9060000</t>
  </si>
  <si>
    <t>9062180</t>
  </si>
  <si>
    <t>0310</t>
  </si>
  <si>
    <t>Обеспечение деятельности организаций в сфере пожарной безопасности</t>
  </si>
  <si>
    <t>0500</t>
  </si>
  <si>
    <t>800</t>
  </si>
  <si>
    <t>Уличное освещение</t>
  </si>
  <si>
    <t xml:space="preserve">Организация и содержание мест захоронения </t>
  </si>
  <si>
    <t>0700</t>
  </si>
  <si>
    <t>Профессиональная подготовка, переподготовка и повышение квалификации</t>
  </si>
  <si>
    <t>0705</t>
  </si>
  <si>
    <t>КУЛЬТУРА, КИНЕМАТОГРАФИЯ</t>
  </si>
  <si>
    <t>0800</t>
  </si>
  <si>
    <t xml:space="preserve">Культура </t>
  </si>
  <si>
    <t>0801</t>
  </si>
  <si>
    <t xml:space="preserve">Обеспечение деятельности органов муниципальных  учреждений в сфере  культуры </t>
  </si>
  <si>
    <t>600</t>
  </si>
  <si>
    <t xml:space="preserve">        Обеспечение деятельности подведомственных учреждений (библиотеки)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</si>
  <si>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</si>
  <si>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Процентные платежи за обслуживание кредитов</t>
  </si>
  <si>
    <t>9080650</t>
  </si>
  <si>
    <t xml:space="preserve">ДРУГИЕ ВОПРОСЫ В ОБЛАСТИ КУЛЬТУРЫ И КИНЕМАТОГРАФИИ </t>
  </si>
  <si>
    <t>0804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</si>
  <si>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в сфере культуры</t>
  </si>
  <si>
    <t>9054529</t>
  </si>
  <si>
    <t>Пенсионное обеспечение</t>
  </si>
  <si>
    <t>300</t>
  </si>
  <si>
    <t>ОБСЛУЖИВАНИЕ ГОСУДАРСТВЕННОГО И МУНИЦИПАЛЬНОГО ДОЛГА</t>
  </si>
  <si>
    <t>1301</t>
  </si>
  <si>
    <t>Обслуживание государственного муниципального долга</t>
  </si>
  <si>
    <t>Обслуживание муниципального долга</t>
  </si>
  <si>
    <t>муп</t>
  </si>
  <si>
    <t>0502</t>
  </si>
  <si>
    <t>Коммунальное хозяйство</t>
  </si>
  <si>
    <t>Благоустройство</t>
  </si>
  <si>
    <t>0503</t>
  </si>
  <si>
    <t>Обеспечение деятельности органов муниципальных учреждений в сфере культуры</t>
  </si>
  <si>
    <t>Обеспечение деятельности подведомственных учреждений(дома культуры)</t>
  </si>
  <si>
    <t>Прочие мероприятия по благоустройству поселения</t>
  </si>
  <si>
    <t>НАЦИОНАЛЬНАЯ ЭКОНОМИКА</t>
  </si>
  <si>
    <t>Дорожное хозяйство (дорожные фонды)</t>
  </si>
  <si>
    <t>0400</t>
  </si>
  <si>
    <t>0409</t>
  </si>
  <si>
    <t xml:space="preserve">Иные межбюджетные трансферты на развитие транспортной инфраструктуры за счет дорожного фонда </t>
  </si>
  <si>
    <t>Муниципальные программы</t>
  </si>
  <si>
    <t>Иные бюджетные ассигнования</t>
  </si>
  <si>
    <t>Непрограммные расходы в сфере установленных функций органов местного самоуправления</t>
  </si>
  <si>
    <t>Социальное обеспечение</t>
  </si>
  <si>
    <t>Доплаты к пенсиям муниципальных служащих</t>
  </si>
  <si>
    <t>Социальное обеспечение и иные выплаты населению</t>
  </si>
  <si>
    <t xml:space="preserve">   Резервные фонды</t>
  </si>
  <si>
    <t xml:space="preserve">   Резервные фонды местных администраций</t>
  </si>
  <si>
    <t>Вед</t>
  </si>
  <si>
    <t>Органы внутренних дел</t>
  </si>
  <si>
    <t>0302</t>
  </si>
  <si>
    <t>Образование</t>
  </si>
  <si>
    <t>200</t>
  </si>
  <si>
    <t>Приобретение энергосберегающих ламп</t>
  </si>
  <si>
    <t>Мероприятия в области благоустройства</t>
  </si>
  <si>
    <t>100</t>
  </si>
  <si>
    <t>Наименование</t>
  </si>
  <si>
    <t xml:space="preserve">Закупка товаров, работ и услуг  для государственных  (муниципальных) нужд 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</si>
  <si>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</si>
  <si>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Прочая закупка товаров,работ, услуг  для обеспечения государственных(муниципальных) нужд</t>
  </si>
  <si>
    <t>Предоставление субсидий бюджетным, автономным учреждениям и иным некоммерческим организациям</t>
  </si>
  <si>
    <t xml:space="preserve">Обеспечение деятельности подведомственных учреждений 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</si>
  <si>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</si>
  <si>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Прочая закупка товаров,работ, услуг  для обеспечения государственных(муниципальных) нужд  (инфоцентр)</t>
  </si>
  <si>
    <t>Обслуживание государственного и внутреннего и муниципального долга</t>
  </si>
  <si>
    <t>Капитальный ремонт водопровода по ул.Кирова</t>
  </si>
  <si>
    <t xml:space="preserve"> </t>
  </si>
  <si>
    <t>0100010000</t>
  </si>
  <si>
    <t>0300000000</t>
  </si>
  <si>
    <t>0300010000</t>
  </si>
  <si>
    <t>0400000000</t>
  </si>
  <si>
    <t>0400010000</t>
  </si>
  <si>
    <t>0600000000</t>
  </si>
  <si>
    <t>0600010000</t>
  </si>
  <si>
    <t>0800000000</t>
  </si>
  <si>
    <t>0000000000</t>
  </si>
  <si>
    <t>9000000000</t>
  </si>
  <si>
    <t>9060000000</t>
  </si>
  <si>
    <t>9066700000</t>
  </si>
  <si>
    <t>Поощрение граждан проявивших себя при тушении пожаров</t>
  </si>
  <si>
    <t>08000100000</t>
  </si>
  <si>
    <t>0500000000</t>
  </si>
  <si>
    <t>Организационные мероприятия по выполнению Программы</t>
  </si>
  <si>
    <t>0500100000</t>
  </si>
  <si>
    <t>Реализовать комплексные меры по стимулированию участия наседения в деятельности общественного формирования по охране общественного порядка</t>
  </si>
  <si>
    <t>0500120000</t>
  </si>
  <si>
    <t>Разработать и распостронить среди населения памятки(листовки) о порядке действия при совершении правонарушений</t>
  </si>
  <si>
    <t>0500140000</t>
  </si>
  <si>
    <t>Нормативно-правовое обеспечение профилактики правонарушений</t>
  </si>
  <si>
    <t>0500200000</t>
  </si>
  <si>
    <t>Организовать разработку и принятия нормативно-правовых актов</t>
  </si>
  <si>
    <t>0500250000</t>
  </si>
  <si>
    <t>0500300000</t>
  </si>
  <si>
    <t>Разработать и распостронить , среди населения памятки(листовки) о порядке деиствия при совершения терроризма и экстремизма.</t>
  </si>
  <si>
    <t>0500380000</t>
  </si>
  <si>
    <t>0100000000</t>
  </si>
  <si>
    <t>0200000000</t>
  </si>
  <si>
    <t>0202200000</t>
  </si>
  <si>
    <t>9080000000</t>
  </si>
  <si>
    <t>9080007800</t>
  </si>
  <si>
    <t>0412</t>
  </si>
  <si>
    <t>0700000000</t>
  </si>
  <si>
    <t xml:space="preserve">Совершенствование механизмов поддержки малого и среднего бизнеса, повышение квалификации кадров  </t>
  </si>
  <si>
    <t>0700100000</t>
  </si>
  <si>
    <t>Реализация массовых программ обучения и повышения квалификации (проведение конкурса профессионального мастерства)</t>
  </si>
  <si>
    <t>0700110000</t>
  </si>
  <si>
    <t>Развитие и повышение эффективности финансирования инфраструктуры поддержки малого и среднего бизнеса</t>
  </si>
  <si>
    <t>0700200000</t>
  </si>
  <si>
    <t>В целях своевременного выявления изменений динамики развития малого и среднего предпринимательства, повышения информированности субъектов малого и среднего предпринимательства рармещение на официальном портале органов местного самоуправления ежеквартального мониторинга состояния малого и среднего предпринимаделиства и иноц информации необходимой для субъектов малогго и среднего препринимадельства</t>
  </si>
  <si>
    <t>0700220000</t>
  </si>
  <si>
    <t>В целях оказания консультативно -информационной и организационной помощи будущим субъектам малого и среднего предпринимательства, консультировать безработных граждан по вопросам организации собственного дела</t>
  </si>
  <si>
    <t>0700290000</t>
  </si>
  <si>
    <t>В целях повышения уровня профессиональной подготовки специалистов для сферы малого и среднего предпринимательства проведение тестирования безработных граждан для вовлечения в предпринимательскую деятельнось</t>
  </si>
  <si>
    <t>0700212000</t>
  </si>
  <si>
    <r>
      <t xml:space="preserve">   </t>
    </r>
    <r>
      <rPr>
        <b/>
        <sz val="14"/>
        <color indexed="8"/>
        <rFont val="Times New Roman"/>
        <family val="1"/>
      </rPr>
      <t xml:space="preserve"> Резервные фонды</t>
    </r>
  </si>
  <si>
    <t>9020000000</t>
  </si>
  <si>
    <t>9020001100</t>
  </si>
  <si>
    <t>9080001400</t>
  </si>
  <si>
    <t>9090008900</t>
  </si>
  <si>
    <t>Профилактика терроризма и экстремизма, минимизация и ликвидация последствий терроризма и экстремизма</t>
  </si>
  <si>
    <t>9070060040</t>
  </si>
  <si>
    <t>9090000000</t>
  </si>
  <si>
    <t>9080051180</t>
  </si>
  <si>
    <t>9080001700</t>
  </si>
  <si>
    <t>9070000000</t>
  </si>
  <si>
    <t>9070060070</t>
  </si>
  <si>
    <t>9070060080</t>
  </si>
  <si>
    <t>9050000000</t>
  </si>
  <si>
    <t>9050044090</t>
  </si>
  <si>
    <t>9050044290</t>
  </si>
  <si>
    <t>9050045290</t>
  </si>
  <si>
    <t>9030061000</t>
  </si>
  <si>
    <t>9030000000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</si>
  <si>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</si>
  <si>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ЖИЛИЩНО-КОММУНАЛЬНОГО ХОЗЯЙСТВО</t>
  </si>
  <si>
    <t>МП «По профилактике правонарушений, обеспечение безопасности и общественного порядка и мерам по усилению борьбы с преступностью, терроризмом и экстремизмом, минимизации  и ликвидации их последствий на территории Краснопольского сельсовета на 2016-2020годы»</t>
  </si>
  <si>
    <t>МП"Пожарная безопасность на территории Краснопольского сельсовета на 2016-2020годы"</t>
  </si>
  <si>
    <t>Опашка населенных пунктов с.Краснополье и д. Смирновка</t>
  </si>
  <si>
    <t>МП "По стимулированию деятельности добровольных пожарных администрации Краснопольского сельсовета на 2016-2020годы"</t>
  </si>
  <si>
    <t>Проектно-изыскательские работы и бурение скважины ул. Мира</t>
  </si>
  <si>
    <t>Муниципальная программа "Развитие дорожно-уличной сети" Краснопольского сельсовета на 2016-2020годы"</t>
  </si>
  <si>
    <t>Муниципальная программа "Энергосбережение и повышение энергетической эффективности  в Администрации Краснопольского сельсовета на 2016-2020годы"</t>
  </si>
  <si>
    <t>Грейдерование внутрипоселенческих дорог</t>
  </si>
  <si>
    <t>Администрация Краснопольского сельсовета</t>
  </si>
  <si>
    <t>МП "Поддержка общественных организаций на 2016-2020 годы"</t>
  </si>
  <si>
    <t>Поощрение граждан проявивших себя в общественной жизни села</t>
  </si>
  <si>
    <t>МП "Развитие территориального общественного самоуправления на 2016-2020 годы"</t>
  </si>
  <si>
    <t>1600000000</t>
  </si>
  <si>
    <t>1900000000</t>
  </si>
  <si>
    <t>120</t>
  </si>
  <si>
    <t>1</t>
  </si>
  <si>
    <t>Обеспечение проведения выборов и референдумов</t>
  </si>
  <si>
    <t>0107</t>
  </si>
  <si>
    <t>0314</t>
  </si>
  <si>
    <t>Другие общегосударственные вопросы</t>
  </si>
  <si>
    <t>0113</t>
  </si>
  <si>
    <t>Ммуниципальная программа "Чистая вода на 2016-2020годы"</t>
  </si>
  <si>
    <t>Муниципальная программа "Модернизация коммунальной инфраструктуры Краснопольского сельсовета на           2016-2020годы"</t>
  </si>
  <si>
    <t>Муниципальная программа  "Комплексеая программа модернизация и реформирования жилищно-коммунального хозяйства Алтайского района на 2015-2020 годы"</t>
  </si>
  <si>
    <t>Муниципальная программа "Энергосбережение и повышение энергетической эффективности в Алтайском районе на 2015-2020 годы"</t>
  </si>
  <si>
    <t>Социальная политика</t>
  </si>
  <si>
    <t>1001</t>
  </si>
  <si>
    <t>Национальная оборона</t>
  </si>
  <si>
    <t>Социальное обеспечение населения</t>
  </si>
  <si>
    <t>изменение плана</t>
  </si>
  <si>
    <t>план с изменениями</t>
  </si>
  <si>
    <t>Другие вопросы в области национальной экономики</t>
  </si>
  <si>
    <t>рублей</t>
  </si>
  <si>
    <t>План</t>
  </si>
  <si>
    <t>исполнение</t>
  </si>
  <si>
    <t>% исполнения</t>
  </si>
  <si>
    <t>11,7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</si>
  <si>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</si>
  <si>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</si>
  <si>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 вопросы в области национальной безопасности и правоохранительной деятельности</t>
  </si>
  <si>
    <r>
      <t>Приложение   6  к постановлению администрации Краснопольского сельсовета  "Об исполнении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бюджета муниципального образования Краснопольский сельсовет за 2 квартал 2022 года"  от 12.08.2022 №  27    </t>
    </r>
  </si>
  <si>
    <t>Исполнение по распределению бюджетных ассигнований по разделам и  поразделам классификации расходов  бюджета муниципального образования Краснопольский сельсовет за 2 квартал 2022 года</t>
  </si>
  <si>
    <t>45,8</t>
  </si>
  <si>
    <t>13150116</t>
  </si>
  <si>
    <t>47,8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</si>
</sst>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vertical="top" shrinkToFit="1"/>
    </xf>
    <xf numFmtId="49" fontId="3" fillId="33" borderId="10" xfId="0" applyNumberFormat="1" applyFont="1" applyFill="1" applyBorder="1" applyAlignment="1">
      <alignment horizontal="center" vertical="top" shrinkToFit="1"/>
    </xf>
    <xf numFmtId="49" fontId="4" fillId="33" borderId="10" xfId="0" applyNumberFormat="1" applyFont="1" applyFill="1" applyBorder="1" applyAlignment="1">
      <alignment vertical="top" shrinkToFit="1"/>
    </xf>
    <xf numFmtId="49" fontId="4" fillId="35" borderId="10" xfId="0" applyNumberFormat="1" applyFont="1" applyFill="1" applyBorder="1" applyAlignment="1">
      <alignment vertical="top" shrinkToFit="1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top" shrinkToFit="1"/>
    </xf>
    <xf numFmtId="49" fontId="6" fillId="34" borderId="10" xfId="0" applyNumberFormat="1" applyFont="1" applyFill="1" applyBorder="1" applyAlignment="1">
      <alignment vertical="top" shrinkToFit="1"/>
    </xf>
    <xf numFmtId="0" fontId="6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vertical="center" shrinkToFit="1"/>
    </xf>
    <xf numFmtId="49" fontId="4" fillId="35" borderId="10" xfId="0" applyNumberFormat="1" applyFont="1" applyFill="1" applyBorder="1" applyAlignment="1">
      <alignment vertical="center" shrinkToFit="1"/>
    </xf>
    <xf numFmtId="49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182" fontId="2" fillId="34" borderId="10" xfId="0" applyNumberFormat="1" applyFont="1" applyFill="1" applyBorder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center" vertical="center" shrinkToFit="1"/>
    </xf>
    <xf numFmtId="182" fontId="3" fillId="35" borderId="10" xfId="0" applyNumberFormat="1" applyFont="1" applyFill="1" applyBorder="1" applyAlignment="1">
      <alignment horizontal="center" vertical="center" shrinkToFit="1"/>
    </xf>
    <xf numFmtId="182" fontId="3" fillId="33" borderId="10" xfId="0" applyNumberFormat="1" applyFont="1" applyFill="1" applyBorder="1" applyAlignment="1">
      <alignment horizontal="center" vertical="center" shrinkToFit="1"/>
    </xf>
    <xf numFmtId="182" fontId="2" fillId="34" borderId="10" xfId="0" applyNumberFormat="1" applyFont="1" applyFill="1" applyBorder="1" applyAlignment="1">
      <alignment horizontal="center" vertical="center" shrinkToFit="1"/>
    </xf>
    <xf numFmtId="49" fontId="2" fillId="35" borderId="10" xfId="0" applyNumberFormat="1" applyFont="1" applyFill="1" applyBorder="1" applyAlignment="1">
      <alignment horizontal="center" vertical="top" shrinkToFi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shrinkToFit="1"/>
    </xf>
    <xf numFmtId="49" fontId="4" fillId="35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right" shrinkToFit="1"/>
    </xf>
    <xf numFmtId="49" fontId="6" fillId="34" borderId="10" xfId="0" applyNumberFormat="1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35" borderId="12" xfId="0" applyNumberFormat="1" applyFont="1" applyFill="1" applyBorder="1" applyAlignment="1">
      <alignment shrinkToFi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top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182" fontId="2" fillId="33" borderId="10" xfId="0" applyNumberFormat="1" applyFont="1" applyFill="1" applyBorder="1" applyAlignment="1">
      <alignment horizontal="center" vertical="center" shrinkToFit="1"/>
    </xf>
    <xf numFmtId="49" fontId="4" fillId="35" borderId="10" xfId="0" applyNumberFormat="1" applyFont="1" applyFill="1" applyBorder="1" applyAlignment="1">
      <alignment horizontal="center" vertical="top" shrinkToFit="1"/>
    </xf>
    <xf numFmtId="0" fontId="2" fillId="35" borderId="10" xfId="0" applyFont="1" applyFill="1" applyBorder="1" applyAlignment="1">
      <alignment horizontal="center" vertical="top" wrapText="1"/>
    </xf>
    <xf numFmtId="182" fontId="3" fillId="35" borderId="10" xfId="0" applyNumberFormat="1" applyFont="1" applyFill="1" applyBorder="1" applyAlignment="1">
      <alignment horizontal="center" vertical="top" shrinkToFit="1"/>
    </xf>
    <xf numFmtId="0" fontId="8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top" shrinkToFi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182" fontId="4" fillId="35" borderId="10" xfId="0" applyNumberFormat="1" applyFont="1" applyFill="1" applyBorder="1" applyAlignment="1">
      <alignment vertical="center"/>
    </xf>
    <xf numFmtId="49" fontId="4" fillId="36" borderId="10" xfId="0" applyNumberFormat="1" applyFont="1" applyFill="1" applyBorder="1" applyAlignment="1">
      <alignment vertical="top" shrinkToFit="1"/>
    </xf>
    <xf numFmtId="182" fontId="4" fillId="0" borderId="10" xfId="0" applyNumberFormat="1" applyFont="1" applyBorder="1" applyAlignment="1">
      <alignment vertical="center"/>
    </xf>
    <xf numFmtId="182" fontId="4" fillId="0" borderId="12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8" fillId="33" borderId="1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4" fillId="37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>
      <alignment vertical="top" shrinkToFit="1"/>
    </xf>
    <xf numFmtId="49" fontId="4" fillId="35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vertical="top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3" fillId="37" borderId="10" xfId="0" applyFont="1" applyFill="1" applyBorder="1" applyAlignment="1">
      <alignment horizontal="left" vertical="top" wrapText="1"/>
    </xf>
    <xf numFmtId="49" fontId="4" fillId="37" borderId="10" xfId="0" applyNumberFormat="1" applyFont="1" applyFill="1" applyBorder="1" applyAlignment="1">
      <alignment vertical="top" shrinkToFit="1"/>
    </xf>
    <xf numFmtId="49" fontId="4" fillId="37" borderId="10" xfId="0" applyNumberFormat="1" applyFont="1" applyFill="1" applyBorder="1" applyAlignment="1">
      <alignment horizontal="center" vertical="center" shrinkToFit="1"/>
    </xf>
    <xf numFmtId="182" fontId="3" fillId="37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top" shrinkToFit="1"/>
    </xf>
    <xf numFmtId="0" fontId="6" fillId="37" borderId="0" xfId="0" applyFont="1" applyFill="1" applyAlignment="1">
      <alignment/>
    </xf>
    <xf numFmtId="0" fontId="4" fillId="37" borderId="10" xfId="0" applyFont="1" applyFill="1" applyBorder="1" applyAlignment="1">
      <alignment horizontal="left" wrapText="1"/>
    </xf>
    <xf numFmtId="0" fontId="4" fillId="37" borderId="1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top" shrinkToFit="1"/>
    </xf>
    <xf numFmtId="0" fontId="4" fillId="37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182" fontId="11" fillId="0" borderId="10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 vertical="top" wrapText="1"/>
    </xf>
    <xf numFmtId="182" fontId="3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vertical="top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182" fontId="2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182" fontId="2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82" fontId="4" fillId="0" borderId="10" xfId="0" applyNumberFormat="1" applyFont="1" applyBorder="1" applyAlignment="1">
      <alignment/>
    </xf>
    <xf numFmtId="0" fontId="12" fillId="34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182" fontId="4" fillId="0" borderId="0" xfId="0" applyNumberFormat="1" applyFont="1" applyAlignment="1">
      <alignment/>
    </xf>
    <xf numFmtId="182" fontId="6" fillId="0" borderId="10" xfId="0" applyNumberFormat="1" applyFont="1" applyBorder="1" applyAlignment="1">
      <alignment/>
    </xf>
    <xf numFmtId="2" fontId="2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wrapText="1"/>
    </xf>
    <xf numFmtId="182" fontId="3" fillId="0" borderId="14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shrinkToFit="1"/>
    </xf>
    <xf numFmtId="182" fontId="3" fillId="34" borderId="14" xfId="0" applyNumberFormat="1" applyFont="1" applyFill="1" applyBorder="1" applyAlignment="1">
      <alignment horizontal="center" vertical="center" shrinkToFit="1"/>
    </xf>
    <xf numFmtId="182" fontId="3" fillId="35" borderId="14" xfId="0" applyNumberFormat="1" applyFont="1" applyFill="1" applyBorder="1" applyAlignment="1">
      <alignment horizontal="center" vertical="center" shrinkToFit="1"/>
    </xf>
    <xf numFmtId="182" fontId="3" fillId="33" borderId="14" xfId="0" applyNumberFormat="1" applyFont="1" applyFill="1" applyBorder="1" applyAlignment="1">
      <alignment horizontal="center" vertical="center" shrinkToFit="1"/>
    </xf>
    <xf numFmtId="182" fontId="3" fillId="0" borderId="14" xfId="0" applyNumberFormat="1" applyFont="1" applyFill="1" applyBorder="1" applyAlignment="1">
      <alignment horizontal="center" vertical="top" shrinkToFit="1"/>
    </xf>
    <xf numFmtId="182" fontId="3" fillId="35" borderId="14" xfId="0" applyNumberFormat="1" applyFont="1" applyFill="1" applyBorder="1" applyAlignment="1">
      <alignment horizontal="center" vertical="top" shrinkToFit="1"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/>
    </xf>
    <xf numFmtId="182" fontId="3" fillId="37" borderId="14" xfId="0" applyNumberFormat="1" applyFont="1" applyFill="1" applyBorder="1" applyAlignment="1">
      <alignment horizontal="center" vertical="center" shrinkToFit="1"/>
    </xf>
    <xf numFmtId="182" fontId="2" fillId="0" borderId="14" xfId="0" applyNumberFormat="1" applyFont="1" applyFill="1" applyBorder="1" applyAlignment="1">
      <alignment horizontal="center" vertical="center" shrinkToFit="1"/>
    </xf>
    <xf numFmtId="182" fontId="2" fillId="33" borderId="14" xfId="0" applyNumberFormat="1" applyFont="1" applyFill="1" applyBorder="1" applyAlignment="1">
      <alignment horizontal="center" vertical="center" shrinkToFit="1"/>
    </xf>
    <xf numFmtId="0" fontId="6" fillId="35" borderId="14" xfId="0" applyFont="1" applyFill="1" applyBorder="1" applyAlignment="1">
      <alignment/>
    </xf>
    <xf numFmtId="182" fontId="4" fillId="0" borderId="14" xfId="0" applyNumberFormat="1" applyFont="1" applyBorder="1" applyAlignment="1">
      <alignment/>
    </xf>
    <xf numFmtId="0" fontId="4" fillId="35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wrapText="1"/>
    </xf>
    <xf numFmtId="0" fontId="9" fillId="3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8" fillId="35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"/>
  <sheetViews>
    <sheetView tabSelected="1" view="pageBreakPreview" zoomScaleNormal="75" zoomScaleSheetLayoutView="100" zoomScalePageLayoutView="0" workbookViewId="0" topLeftCell="A1">
      <selection activeCell="Q5" sqref="Q5"/>
    </sheetView>
  </sheetViews>
  <sheetFormatPr defaultColWidth="9.140625" defaultRowHeight="15"/>
  <cols>
    <col min="1" max="1" width="85.421875" style="84" customWidth="1"/>
    <col min="2" max="2" width="9.140625" style="84" hidden="1" customWidth="1"/>
    <col min="3" max="3" width="2.7109375" style="84" hidden="1" customWidth="1"/>
    <col min="4" max="4" width="0.2890625" style="84" customWidth="1"/>
    <col min="5" max="5" width="9.140625" style="84" customWidth="1"/>
    <col min="6" max="6" width="12.140625" style="84" hidden="1" customWidth="1"/>
    <col min="7" max="7" width="9.57421875" style="84" hidden="1" customWidth="1"/>
    <col min="8" max="8" width="16.00390625" style="84" customWidth="1"/>
    <col min="9" max="9" width="9.421875" style="84" hidden="1" customWidth="1"/>
    <col min="10" max="12" width="9.140625" style="84" hidden="1" customWidth="1"/>
    <col min="13" max="13" width="9.57421875" style="84" hidden="1" customWidth="1"/>
    <col min="14" max="15" width="9.140625" style="84" hidden="1" customWidth="1"/>
    <col min="16" max="16" width="9.421875" style="84" bestFit="1" customWidth="1"/>
    <col min="17" max="16384" width="9.140625" style="84" customWidth="1"/>
  </cols>
  <sheetData>
    <row r="1" spans="1:17" ht="137.25" customHeight="1">
      <c r="A1" s="82"/>
      <c r="B1" s="82"/>
      <c r="C1" s="82"/>
      <c r="D1" s="185" t="s">
        <v>217</v>
      </c>
      <c r="E1" s="186"/>
      <c r="F1" s="186"/>
      <c r="G1" s="186"/>
      <c r="H1" s="186"/>
      <c r="I1" s="83"/>
      <c r="J1" s="83"/>
      <c r="K1" s="83"/>
      <c r="L1" s="83"/>
      <c r="M1" s="83"/>
      <c r="N1" s="181"/>
      <c r="O1" s="182"/>
      <c r="P1" s="156"/>
      <c r="Q1" s="156"/>
    </row>
    <row r="2" spans="1:17" ht="61.5" customHeight="1">
      <c r="A2" s="189" t="s">
        <v>218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56"/>
      <c r="O2" s="156"/>
      <c r="P2" s="156"/>
      <c r="Q2" s="156"/>
    </row>
    <row r="3" spans="1:17" ht="13.5" customHeight="1">
      <c r="A3" s="95"/>
      <c r="B3" s="95"/>
      <c r="C3" s="95"/>
      <c r="D3" s="95"/>
      <c r="E3" s="95"/>
      <c r="F3" s="95"/>
      <c r="G3" s="187" t="s">
        <v>209</v>
      </c>
      <c r="H3" s="188"/>
      <c r="I3" s="10"/>
      <c r="J3" s="10"/>
      <c r="K3" s="10"/>
      <c r="L3" s="96"/>
      <c r="M3" s="96"/>
      <c r="N3" s="156"/>
      <c r="O3" s="162"/>
      <c r="P3" s="156"/>
      <c r="Q3" s="156"/>
    </row>
    <row r="4" spans="1:17" ht="33.75" customHeight="1">
      <c r="A4" s="1" t="s">
        <v>98</v>
      </c>
      <c r="B4" s="1" t="s">
        <v>0</v>
      </c>
      <c r="C4" s="1" t="s">
        <v>1</v>
      </c>
      <c r="D4" s="1" t="s">
        <v>90</v>
      </c>
      <c r="E4" s="1" t="s">
        <v>2</v>
      </c>
      <c r="F4" s="1" t="s">
        <v>3</v>
      </c>
      <c r="G4" s="1" t="s">
        <v>4</v>
      </c>
      <c r="H4" s="1" t="s">
        <v>210</v>
      </c>
      <c r="I4" s="1" t="s">
        <v>5</v>
      </c>
      <c r="J4" s="1" t="s">
        <v>6</v>
      </c>
      <c r="K4" s="1" t="s">
        <v>6</v>
      </c>
      <c r="N4" s="157" t="s">
        <v>206</v>
      </c>
      <c r="O4" s="163" t="s">
        <v>207</v>
      </c>
      <c r="P4" s="157" t="s">
        <v>211</v>
      </c>
      <c r="Q4" s="157" t="s">
        <v>212</v>
      </c>
    </row>
    <row r="5" spans="1:17" s="85" customFormat="1" ht="30.75" customHeight="1">
      <c r="A5" s="67" t="s">
        <v>185</v>
      </c>
      <c r="B5" s="15"/>
      <c r="C5" s="15"/>
      <c r="D5" s="66">
        <v>338</v>
      </c>
      <c r="E5" s="16" t="s">
        <v>14</v>
      </c>
      <c r="F5" s="16" t="s">
        <v>117</v>
      </c>
      <c r="G5" s="16" t="s">
        <v>10</v>
      </c>
      <c r="H5" s="160">
        <f>H6+H35+H37+H70+H87+H113+H118+H152</f>
        <v>27529714</v>
      </c>
      <c r="I5" s="160">
        <f aca="true" t="shared" si="0" ref="I5:O5">I6+I35+I37+I70+I87+I113+I118+I152</f>
        <v>0</v>
      </c>
      <c r="J5" s="160">
        <f t="shared" si="0"/>
        <v>0</v>
      </c>
      <c r="K5" s="160">
        <f t="shared" si="0"/>
        <v>0</v>
      </c>
      <c r="L5" s="160">
        <f t="shared" si="0"/>
        <v>0</v>
      </c>
      <c r="M5" s="160">
        <f t="shared" si="0"/>
        <v>0</v>
      </c>
      <c r="N5" s="160">
        <f t="shared" si="0"/>
        <v>2064.3</v>
      </c>
      <c r="O5" s="160">
        <f t="shared" si="0"/>
        <v>19128.9</v>
      </c>
      <c r="P5" s="16" t="s">
        <v>220</v>
      </c>
      <c r="Q5" s="16" t="s">
        <v>221</v>
      </c>
    </row>
    <row r="6" spans="1:17" ht="17.25" customHeight="1">
      <c r="A6" s="22" t="s">
        <v>7</v>
      </c>
      <c r="B6" s="14"/>
      <c r="C6" s="14"/>
      <c r="D6" s="66">
        <v>338</v>
      </c>
      <c r="E6" s="43" t="s">
        <v>8</v>
      </c>
      <c r="F6" s="43" t="s">
        <v>117</v>
      </c>
      <c r="G6" s="43" t="s">
        <v>10</v>
      </c>
      <c r="H6" s="37">
        <f>H7+H12+H24+H25+H26</f>
        <v>1946500</v>
      </c>
      <c r="I6" s="37">
        <f aca="true" t="shared" si="1" ref="I6:P6">I7+I12+I24+I25+I26</f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  <c r="N6" s="37">
        <f t="shared" si="1"/>
        <v>0</v>
      </c>
      <c r="O6" s="37">
        <f t="shared" si="1"/>
        <v>1550</v>
      </c>
      <c r="P6" s="16">
        <f t="shared" si="1"/>
        <v>741669</v>
      </c>
      <c r="Q6" s="16" t="s">
        <v>213</v>
      </c>
    </row>
    <row r="7" spans="1:17" ht="29.25" customHeight="1">
      <c r="A7" s="126" t="s">
        <v>11</v>
      </c>
      <c r="B7" s="127"/>
      <c r="C7" s="127"/>
      <c r="D7" s="128">
        <v>338</v>
      </c>
      <c r="E7" s="129" t="s">
        <v>12</v>
      </c>
      <c r="F7" s="129" t="s">
        <v>117</v>
      </c>
      <c r="G7" s="129" t="s">
        <v>10</v>
      </c>
      <c r="H7" s="130">
        <v>816500</v>
      </c>
      <c r="I7" s="3"/>
      <c r="J7" s="3"/>
      <c r="K7" s="3"/>
      <c r="N7" s="94"/>
      <c r="O7" s="164">
        <v>675.8</v>
      </c>
      <c r="P7" s="150">
        <v>373948</v>
      </c>
      <c r="Q7" s="180" t="s">
        <v>219</v>
      </c>
    </row>
    <row r="8" spans="1:17" ht="30" hidden="1">
      <c r="A8" s="76" t="s">
        <v>13</v>
      </c>
      <c r="B8" s="101" t="s">
        <v>10</v>
      </c>
      <c r="C8" s="101" t="s">
        <v>14</v>
      </c>
      <c r="D8" s="128">
        <v>338</v>
      </c>
      <c r="E8" s="102" t="s">
        <v>12</v>
      </c>
      <c r="F8" s="102" t="s">
        <v>118</v>
      </c>
      <c r="G8" s="102" t="s">
        <v>10</v>
      </c>
      <c r="H8" s="80">
        <f>H9</f>
        <v>350</v>
      </c>
      <c r="I8" s="3"/>
      <c r="J8" s="3"/>
      <c r="K8" s="3"/>
      <c r="N8" s="94"/>
      <c r="O8" s="165">
        <f>O9</f>
        <v>350</v>
      </c>
      <c r="P8" s="94"/>
      <c r="Q8" s="80">
        <f>Q9</f>
        <v>350</v>
      </c>
    </row>
    <row r="9" spans="1:17" ht="30" hidden="1">
      <c r="A9" s="76" t="s">
        <v>16</v>
      </c>
      <c r="B9" s="101" t="s">
        <v>10</v>
      </c>
      <c r="C9" s="101" t="s">
        <v>14</v>
      </c>
      <c r="D9" s="128">
        <v>338</v>
      </c>
      <c r="E9" s="102" t="s">
        <v>12</v>
      </c>
      <c r="F9" s="102" t="s">
        <v>157</v>
      </c>
      <c r="G9" s="102" t="s">
        <v>10</v>
      </c>
      <c r="H9" s="80">
        <f>H10</f>
        <v>350</v>
      </c>
      <c r="I9" s="3"/>
      <c r="J9" s="3"/>
      <c r="K9" s="3"/>
      <c r="N9" s="94"/>
      <c r="O9" s="165">
        <f>O10</f>
        <v>350</v>
      </c>
      <c r="P9" s="94"/>
      <c r="Q9" s="80">
        <f>Q10</f>
        <v>350</v>
      </c>
    </row>
    <row r="10" spans="1:17" ht="15.75" hidden="1">
      <c r="A10" s="76" t="s">
        <v>17</v>
      </c>
      <c r="B10" s="101" t="s">
        <v>10</v>
      </c>
      <c r="C10" s="101" t="s">
        <v>14</v>
      </c>
      <c r="D10" s="128">
        <v>338</v>
      </c>
      <c r="E10" s="102" t="s">
        <v>12</v>
      </c>
      <c r="F10" s="102" t="s">
        <v>158</v>
      </c>
      <c r="G10" s="102" t="s">
        <v>10</v>
      </c>
      <c r="H10" s="80">
        <f>H11</f>
        <v>350</v>
      </c>
      <c r="I10" s="3"/>
      <c r="J10" s="3"/>
      <c r="K10" s="3"/>
      <c r="N10" s="94"/>
      <c r="O10" s="165">
        <f>O11</f>
        <v>350</v>
      </c>
      <c r="P10" s="94"/>
      <c r="Q10" s="80">
        <f>Q11</f>
        <v>350</v>
      </c>
    </row>
    <row r="11" spans="1:17" ht="38.25" hidden="1">
      <c r="A11" s="131" t="s">
        <v>175</v>
      </c>
      <c r="B11" s="101" t="s">
        <v>10</v>
      </c>
      <c r="C11" s="101" t="s">
        <v>14</v>
      </c>
      <c r="D11" s="128">
        <v>338</v>
      </c>
      <c r="E11" s="102" t="s">
        <v>12</v>
      </c>
      <c r="F11" s="102" t="s">
        <v>158</v>
      </c>
      <c r="G11" s="102" t="s">
        <v>191</v>
      </c>
      <c r="H11" s="80">
        <v>350</v>
      </c>
      <c r="I11" s="3"/>
      <c r="J11" s="3"/>
      <c r="K11" s="3"/>
      <c r="N11" s="94"/>
      <c r="O11" s="165">
        <v>350</v>
      </c>
      <c r="P11" s="94"/>
      <c r="Q11" s="80">
        <v>350</v>
      </c>
    </row>
    <row r="12" spans="1:17" ht="43.5" customHeight="1">
      <c r="A12" s="126" t="s">
        <v>18</v>
      </c>
      <c r="B12" s="101"/>
      <c r="C12" s="101"/>
      <c r="D12" s="128">
        <v>338</v>
      </c>
      <c r="E12" s="102" t="s">
        <v>19</v>
      </c>
      <c r="F12" s="102" t="s">
        <v>117</v>
      </c>
      <c r="G12" s="102" t="s">
        <v>10</v>
      </c>
      <c r="H12" s="80">
        <v>870400</v>
      </c>
      <c r="I12" s="3"/>
      <c r="J12" s="3"/>
      <c r="K12" s="3"/>
      <c r="N12" s="150"/>
      <c r="O12" s="165">
        <v>695.8</v>
      </c>
      <c r="P12" s="150">
        <v>367721</v>
      </c>
      <c r="Q12" s="80">
        <v>42.2</v>
      </c>
    </row>
    <row r="13" spans="1:17" ht="30" hidden="1">
      <c r="A13" s="23" t="s">
        <v>13</v>
      </c>
      <c r="B13" s="2"/>
      <c r="C13" s="2"/>
      <c r="D13" s="66">
        <v>338</v>
      </c>
      <c r="E13" s="44" t="s">
        <v>19</v>
      </c>
      <c r="F13" s="44" t="s">
        <v>118</v>
      </c>
      <c r="G13" s="44" t="s">
        <v>10</v>
      </c>
      <c r="H13" s="38">
        <f>SUM(H14)</f>
        <v>247</v>
      </c>
      <c r="I13" s="3"/>
      <c r="J13" s="3"/>
      <c r="K13" s="3"/>
      <c r="N13" s="94"/>
      <c r="O13" s="166">
        <f>SUM(O14)</f>
        <v>247</v>
      </c>
      <c r="P13" s="94"/>
      <c r="Q13" s="38">
        <f>SUM(Q14)</f>
        <v>247</v>
      </c>
    </row>
    <row r="14" spans="1:17" ht="15.75" hidden="1">
      <c r="A14" s="23" t="s">
        <v>20</v>
      </c>
      <c r="B14" s="2"/>
      <c r="C14" s="2"/>
      <c r="D14" s="66">
        <v>338</v>
      </c>
      <c r="E14" s="44" t="s">
        <v>19</v>
      </c>
      <c r="F14" s="44" t="s">
        <v>140</v>
      </c>
      <c r="G14" s="44" t="s">
        <v>10</v>
      </c>
      <c r="H14" s="38">
        <f>H15</f>
        <v>247</v>
      </c>
      <c r="I14" s="3"/>
      <c r="J14" s="3"/>
      <c r="K14" s="3"/>
      <c r="N14" s="94"/>
      <c r="O14" s="166">
        <f>O15</f>
        <v>247</v>
      </c>
      <c r="P14" s="94"/>
      <c r="Q14" s="38">
        <f>Q15</f>
        <v>247</v>
      </c>
    </row>
    <row r="15" spans="1:17" ht="15.75" hidden="1">
      <c r="A15" s="23" t="s">
        <v>22</v>
      </c>
      <c r="B15" s="2"/>
      <c r="C15" s="2"/>
      <c r="D15" s="66">
        <v>338</v>
      </c>
      <c r="E15" s="44" t="s">
        <v>19</v>
      </c>
      <c r="F15" s="44" t="s">
        <v>159</v>
      </c>
      <c r="G15" s="44" t="s">
        <v>10</v>
      </c>
      <c r="H15" s="38">
        <f>H16+H17</f>
        <v>247</v>
      </c>
      <c r="I15" s="3"/>
      <c r="J15" s="3"/>
      <c r="K15" s="3"/>
      <c r="N15" s="94"/>
      <c r="O15" s="166">
        <f>O16+O17</f>
        <v>247</v>
      </c>
      <c r="P15" s="94"/>
      <c r="Q15" s="38">
        <f>Q16+Q17</f>
        <v>247</v>
      </c>
    </row>
    <row r="16" spans="1:17" ht="38.25" hidden="1">
      <c r="A16" s="118" t="s">
        <v>175</v>
      </c>
      <c r="B16" s="5"/>
      <c r="C16" s="5"/>
      <c r="D16" s="66">
        <v>338</v>
      </c>
      <c r="E16" s="45" t="s">
        <v>19</v>
      </c>
      <c r="F16" s="45" t="s">
        <v>159</v>
      </c>
      <c r="G16" s="45" t="s">
        <v>191</v>
      </c>
      <c r="H16" s="39">
        <v>217</v>
      </c>
      <c r="I16" s="3"/>
      <c r="J16" s="3"/>
      <c r="K16" s="3"/>
      <c r="N16" s="94"/>
      <c r="O16" s="167">
        <v>217</v>
      </c>
      <c r="P16" s="94"/>
      <c r="Q16" s="39">
        <v>217</v>
      </c>
    </row>
    <row r="17" spans="1:17" ht="15.75" hidden="1">
      <c r="A17" s="24" t="s">
        <v>99</v>
      </c>
      <c r="B17" s="4"/>
      <c r="C17" s="4"/>
      <c r="D17" s="66">
        <v>338</v>
      </c>
      <c r="E17" s="46" t="s">
        <v>19</v>
      </c>
      <c r="F17" s="46" t="s">
        <v>159</v>
      </c>
      <c r="G17" s="46" t="s">
        <v>24</v>
      </c>
      <c r="H17" s="40">
        <v>30</v>
      </c>
      <c r="I17" s="3"/>
      <c r="J17" s="3"/>
      <c r="K17" s="3"/>
      <c r="N17" s="94"/>
      <c r="O17" s="168">
        <v>30</v>
      </c>
      <c r="P17" s="94"/>
      <c r="Q17" s="40">
        <v>30</v>
      </c>
    </row>
    <row r="18" spans="1:17" ht="15.75" hidden="1">
      <c r="A18" s="24" t="s">
        <v>186</v>
      </c>
      <c r="B18" s="4"/>
      <c r="C18" s="4"/>
      <c r="D18" s="66">
        <v>338</v>
      </c>
      <c r="E18" s="46" t="s">
        <v>19</v>
      </c>
      <c r="F18" s="46" t="s">
        <v>189</v>
      </c>
      <c r="G18" s="46" t="s">
        <v>10</v>
      </c>
      <c r="H18" s="40"/>
      <c r="I18" s="3"/>
      <c r="J18" s="3"/>
      <c r="K18" s="3"/>
      <c r="N18" s="94"/>
      <c r="O18" s="168"/>
      <c r="P18" s="94"/>
      <c r="Q18" s="40"/>
    </row>
    <row r="19" spans="1:17" ht="15.75" hidden="1">
      <c r="A19" s="103" t="s">
        <v>124</v>
      </c>
      <c r="B19" s="4"/>
      <c r="C19" s="4"/>
      <c r="D19" s="66">
        <v>338</v>
      </c>
      <c r="E19" s="46" t="s">
        <v>19</v>
      </c>
      <c r="F19" s="46" t="s">
        <v>189</v>
      </c>
      <c r="G19" s="44" t="s">
        <v>10</v>
      </c>
      <c r="H19" s="40">
        <v>1.5</v>
      </c>
      <c r="I19" s="3"/>
      <c r="J19" s="3"/>
      <c r="K19" s="3"/>
      <c r="N19" s="94"/>
      <c r="O19" s="168">
        <v>1.5</v>
      </c>
      <c r="P19" s="94"/>
      <c r="Q19" s="40">
        <v>1.5</v>
      </c>
    </row>
    <row r="20" spans="1:17" ht="15.75" hidden="1">
      <c r="A20" s="24" t="s">
        <v>187</v>
      </c>
      <c r="B20" s="4"/>
      <c r="C20" s="4"/>
      <c r="D20" s="66">
        <v>338</v>
      </c>
      <c r="E20" s="46" t="s">
        <v>19</v>
      </c>
      <c r="F20" s="46" t="s">
        <v>189</v>
      </c>
      <c r="G20" s="44" t="s">
        <v>10</v>
      </c>
      <c r="H20" s="40">
        <v>1.5</v>
      </c>
      <c r="I20" s="3"/>
      <c r="J20" s="3"/>
      <c r="K20" s="3"/>
      <c r="N20" s="94"/>
      <c r="O20" s="168">
        <v>1.5</v>
      </c>
      <c r="P20" s="94"/>
      <c r="Q20" s="40">
        <v>1.5</v>
      </c>
    </row>
    <row r="21" spans="1:17" ht="15.75" hidden="1">
      <c r="A21" s="24" t="s">
        <v>99</v>
      </c>
      <c r="B21" s="4"/>
      <c r="C21" s="4"/>
      <c r="D21" s="66">
        <v>338</v>
      </c>
      <c r="E21" s="46" t="s">
        <v>19</v>
      </c>
      <c r="F21" s="46" t="s">
        <v>189</v>
      </c>
      <c r="G21" s="46" t="s">
        <v>24</v>
      </c>
      <c r="H21" s="40">
        <v>1.5</v>
      </c>
      <c r="I21" s="3"/>
      <c r="J21" s="3"/>
      <c r="K21" s="3"/>
      <c r="N21" s="94"/>
      <c r="O21" s="168">
        <v>1.5</v>
      </c>
      <c r="P21" s="94"/>
      <c r="Q21" s="40">
        <v>1.5</v>
      </c>
    </row>
    <row r="22" spans="1:17" ht="17.25" customHeight="1" hidden="1">
      <c r="A22" s="24" t="s">
        <v>188</v>
      </c>
      <c r="B22" s="4"/>
      <c r="C22" s="4"/>
      <c r="D22" s="66">
        <v>338</v>
      </c>
      <c r="E22" s="46" t="s">
        <v>19</v>
      </c>
      <c r="F22" s="46" t="s">
        <v>190</v>
      </c>
      <c r="G22" s="44" t="s">
        <v>10</v>
      </c>
      <c r="H22" s="40"/>
      <c r="I22" s="3"/>
      <c r="J22" s="3"/>
      <c r="K22" s="3"/>
      <c r="N22" s="94"/>
      <c r="O22" s="168"/>
      <c r="P22" s="94"/>
      <c r="Q22" s="40"/>
    </row>
    <row r="23" spans="1:17" ht="21" customHeight="1" hidden="1">
      <c r="A23" s="103" t="s">
        <v>193</v>
      </c>
      <c r="B23" s="4"/>
      <c r="C23" s="4"/>
      <c r="D23" s="66">
        <v>338</v>
      </c>
      <c r="E23" s="46" t="s">
        <v>194</v>
      </c>
      <c r="F23" s="46" t="s">
        <v>190</v>
      </c>
      <c r="G23" s="44" t="s">
        <v>10</v>
      </c>
      <c r="H23" s="40"/>
      <c r="I23" s="3"/>
      <c r="J23" s="3"/>
      <c r="K23" s="3"/>
      <c r="N23" s="94"/>
      <c r="O23" s="168"/>
      <c r="P23" s="94"/>
      <c r="Q23" s="40"/>
    </row>
    <row r="24" spans="1:17" ht="25.5" customHeight="1">
      <c r="A24" s="24" t="s">
        <v>193</v>
      </c>
      <c r="B24" s="4"/>
      <c r="C24" s="4"/>
      <c r="D24" s="66">
        <v>338</v>
      </c>
      <c r="E24" s="46" t="s">
        <v>194</v>
      </c>
      <c r="F24" s="46" t="s">
        <v>190</v>
      </c>
      <c r="G24" s="46" t="s">
        <v>24</v>
      </c>
      <c r="H24" s="40">
        <v>221600</v>
      </c>
      <c r="I24" s="3"/>
      <c r="J24" s="3"/>
      <c r="K24" s="3"/>
      <c r="N24" s="94"/>
      <c r="O24" s="168">
        <v>124.9</v>
      </c>
      <c r="P24" s="94"/>
      <c r="Q24" s="40"/>
    </row>
    <row r="25" spans="1:17" ht="18.75">
      <c r="A25" s="132" t="s">
        <v>156</v>
      </c>
      <c r="B25" s="133" t="s">
        <v>10</v>
      </c>
      <c r="C25" s="134">
        <v>337</v>
      </c>
      <c r="D25" s="128">
        <v>338</v>
      </c>
      <c r="E25" s="133" t="s">
        <v>26</v>
      </c>
      <c r="F25" s="133" t="s">
        <v>117</v>
      </c>
      <c r="G25" s="133" t="s">
        <v>10</v>
      </c>
      <c r="H25" s="135">
        <v>30000</v>
      </c>
      <c r="I25" s="3"/>
      <c r="J25" s="3"/>
      <c r="K25" s="3"/>
      <c r="N25" s="94"/>
      <c r="O25" s="169">
        <v>30</v>
      </c>
      <c r="P25" s="94"/>
      <c r="Q25" s="135">
        <v>0</v>
      </c>
    </row>
    <row r="26" spans="1:17" ht="24.75" customHeight="1">
      <c r="A26" s="25" t="s">
        <v>196</v>
      </c>
      <c r="B26" s="72" t="s">
        <v>10</v>
      </c>
      <c r="C26" s="73">
        <v>337</v>
      </c>
      <c r="D26" s="66">
        <v>338</v>
      </c>
      <c r="E26" s="72" t="s">
        <v>197</v>
      </c>
      <c r="F26" s="72" t="s">
        <v>118</v>
      </c>
      <c r="G26" s="72" t="s">
        <v>10</v>
      </c>
      <c r="H26" s="74">
        <v>8000</v>
      </c>
      <c r="I26" s="3"/>
      <c r="J26" s="3"/>
      <c r="K26" s="3"/>
      <c r="N26" s="94"/>
      <c r="O26" s="170">
        <v>23.5</v>
      </c>
      <c r="P26" s="94"/>
      <c r="Q26" s="74">
        <v>0</v>
      </c>
    </row>
    <row r="27" spans="1:17" ht="24.75" customHeight="1" hidden="1">
      <c r="A27" s="25" t="s">
        <v>88</v>
      </c>
      <c r="B27" s="72"/>
      <c r="C27" s="73">
        <v>337</v>
      </c>
      <c r="D27" s="66">
        <v>338</v>
      </c>
      <c r="E27" s="72" t="s">
        <v>26</v>
      </c>
      <c r="F27" s="72" t="s">
        <v>163</v>
      </c>
      <c r="G27" s="72" t="s">
        <v>10</v>
      </c>
      <c r="H27" s="74">
        <f>H28</f>
        <v>30</v>
      </c>
      <c r="I27" s="3"/>
      <c r="J27" s="3"/>
      <c r="K27" s="3"/>
      <c r="N27" s="94"/>
      <c r="O27" s="171"/>
      <c r="P27" s="94"/>
      <c r="Q27" s="74">
        <f>Q28</f>
        <v>30</v>
      </c>
    </row>
    <row r="28" spans="1:17" ht="22.5" customHeight="1" hidden="1">
      <c r="A28" s="25" t="s">
        <v>89</v>
      </c>
      <c r="B28" s="72"/>
      <c r="C28" s="73">
        <v>337</v>
      </c>
      <c r="D28" s="66">
        <v>338</v>
      </c>
      <c r="E28" s="72" t="s">
        <v>26</v>
      </c>
      <c r="F28" s="72" t="s">
        <v>160</v>
      </c>
      <c r="G28" s="72" t="s">
        <v>10</v>
      </c>
      <c r="H28" s="74">
        <f>H29</f>
        <v>30</v>
      </c>
      <c r="I28" s="3"/>
      <c r="J28" s="3"/>
      <c r="K28" s="3"/>
      <c r="N28" s="94"/>
      <c r="O28" s="171"/>
      <c r="P28" s="94"/>
      <c r="Q28" s="74">
        <f>Q29</f>
        <v>30</v>
      </c>
    </row>
    <row r="29" spans="1:17" ht="20.25" customHeight="1" hidden="1">
      <c r="A29" s="25" t="s">
        <v>83</v>
      </c>
      <c r="B29" s="72"/>
      <c r="C29" s="73">
        <v>337</v>
      </c>
      <c r="D29" s="66">
        <v>338</v>
      </c>
      <c r="E29" s="72" t="s">
        <v>26</v>
      </c>
      <c r="F29" s="72" t="s">
        <v>160</v>
      </c>
      <c r="G29" s="72" t="s">
        <v>43</v>
      </c>
      <c r="H29" s="74">
        <v>30</v>
      </c>
      <c r="I29" s="3"/>
      <c r="J29" s="3"/>
      <c r="K29" s="3"/>
      <c r="N29" s="94"/>
      <c r="O29" s="171"/>
      <c r="P29" s="94"/>
      <c r="Q29" s="74">
        <v>30</v>
      </c>
    </row>
    <row r="30" spans="1:17" s="85" customFormat="1" ht="15.75" hidden="1">
      <c r="A30" s="26" t="s">
        <v>27</v>
      </c>
      <c r="B30" s="13"/>
      <c r="C30" s="13"/>
      <c r="D30" s="66">
        <v>338</v>
      </c>
      <c r="E30" s="47" t="s">
        <v>28</v>
      </c>
      <c r="F30" s="47" t="s">
        <v>117</v>
      </c>
      <c r="G30" s="47" t="s">
        <v>10</v>
      </c>
      <c r="H30" s="41">
        <f>H31</f>
        <v>0</v>
      </c>
      <c r="I30" s="12"/>
      <c r="J30" s="12"/>
      <c r="K30" s="12"/>
      <c r="N30" s="152"/>
      <c r="O30" s="172"/>
      <c r="P30" s="152"/>
      <c r="Q30" s="41">
        <f>Q31</f>
        <v>0</v>
      </c>
    </row>
    <row r="31" spans="1:17" ht="15.75" hidden="1">
      <c r="A31" s="76" t="s">
        <v>29</v>
      </c>
      <c r="B31" s="101"/>
      <c r="C31" s="101"/>
      <c r="D31" s="128">
        <v>338</v>
      </c>
      <c r="E31" s="102" t="s">
        <v>30</v>
      </c>
      <c r="F31" s="102" t="s">
        <v>117</v>
      </c>
      <c r="G31" s="102" t="s">
        <v>10</v>
      </c>
      <c r="H31" s="80"/>
      <c r="I31" s="3"/>
      <c r="J31" s="3"/>
      <c r="K31" s="3"/>
      <c r="N31" s="94"/>
      <c r="O31" s="171"/>
      <c r="P31" s="94"/>
      <c r="Q31" s="80"/>
    </row>
    <row r="32" spans="1:17" ht="30" hidden="1">
      <c r="A32" s="23" t="s">
        <v>13</v>
      </c>
      <c r="B32" s="2"/>
      <c r="C32" s="2"/>
      <c r="D32" s="66">
        <v>338</v>
      </c>
      <c r="E32" s="44" t="s">
        <v>30</v>
      </c>
      <c r="F32" s="44" t="s">
        <v>118</v>
      </c>
      <c r="G32" s="44" t="s">
        <v>10</v>
      </c>
      <c r="H32" s="38">
        <f>H33</f>
        <v>279600</v>
      </c>
      <c r="I32" s="3"/>
      <c r="J32" s="3"/>
      <c r="K32" s="3"/>
      <c r="N32" s="94"/>
      <c r="O32" s="171"/>
      <c r="P32" s="94"/>
      <c r="Q32" s="38">
        <f>Q33</f>
        <v>88.4</v>
      </c>
    </row>
    <row r="33" spans="1:17" ht="30" hidden="1">
      <c r="A33" s="23" t="s">
        <v>31</v>
      </c>
      <c r="B33" s="2"/>
      <c r="C33" s="2"/>
      <c r="D33" s="66">
        <v>338</v>
      </c>
      <c r="E33" s="44" t="s">
        <v>30</v>
      </c>
      <c r="F33" s="44" t="s">
        <v>140</v>
      </c>
      <c r="G33" s="44" t="s">
        <v>10</v>
      </c>
      <c r="H33" s="38">
        <f>H34</f>
        <v>279600</v>
      </c>
      <c r="I33" s="3"/>
      <c r="J33" s="3"/>
      <c r="K33" s="3"/>
      <c r="N33" s="94"/>
      <c r="O33" s="171"/>
      <c r="P33" s="94"/>
      <c r="Q33" s="38">
        <f>Q34</f>
        <v>88.4</v>
      </c>
    </row>
    <row r="34" spans="1:17" ht="30" hidden="1">
      <c r="A34" s="23" t="s">
        <v>32</v>
      </c>
      <c r="B34" s="2"/>
      <c r="C34" s="2"/>
      <c r="D34" s="66">
        <v>338</v>
      </c>
      <c r="E34" s="44" t="s">
        <v>30</v>
      </c>
      <c r="F34" s="44" t="s">
        <v>164</v>
      </c>
      <c r="G34" s="44" t="s">
        <v>10</v>
      </c>
      <c r="H34" s="38">
        <f>H35+H36</f>
        <v>279600</v>
      </c>
      <c r="I34" s="3"/>
      <c r="J34" s="3"/>
      <c r="K34" s="3"/>
      <c r="N34" s="94"/>
      <c r="O34" s="171"/>
      <c r="P34" s="94"/>
      <c r="Q34" s="38">
        <f>Q35+Q36</f>
        <v>88.4</v>
      </c>
    </row>
    <row r="35" spans="1:17" ht="19.5" customHeight="1">
      <c r="A35" s="151" t="s">
        <v>204</v>
      </c>
      <c r="B35" s="2"/>
      <c r="C35" s="2"/>
      <c r="D35" s="15">
        <v>338</v>
      </c>
      <c r="E35" s="44" t="s">
        <v>30</v>
      </c>
      <c r="F35" s="44" t="s">
        <v>164</v>
      </c>
      <c r="G35" s="44" t="s">
        <v>97</v>
      </c>
      <c r="H35" s="38">
        <f>H36</f>
        <v>139800</v>
      </c>
      <c r="I35" s="38">
        <f aca="true" t="shared" si="2" ref="I35:P35">I36</f>
        <v>0</v>
      </c>
      <c r="J35" s="38">
        <f t="shared" si="2"/>
        <v>0</v>
      </c>
      <c r="K35" s="38">
        <f t="shared" si="2"/>
        <v>0</v>
      </c>
      <c r="L35" s="38">
        <f t="shared" si="2"/>
        <v>0</v>
      </c>
      <c r="M35" s="38">
        <f t="shared" si="2"/>
        <v>0</v>
      </c>
      <c r="N35" s="38">
        <f t="shared" si="2"/>
        <v>0</v>
      </c>
      <c r="O35" s="38">
        <f t="shared" si="2"/>
        <v>123.9</v>
      </c>
      <c r="P35" s="38">
        <f t="shared" si="2"/>
        <v>61771</v>
      </c>
      <c r="Q35" s="38">
        <f>Q36</f>
        <v>44.2</v>
      </c>
    </row>
    <row r="36" spans="1:17" ht="26.25" customHeight="1">
      <c r="A36" s="24" t="s">
        <v>29</v>
      </c>
      <c r="B36" s="5"/>
      <c r="C36" s="5"/>
      <c r="D36" s="66">
        <v>338</v>
      </c>
      <c r="E36" s="45" t="s">
        <v>30</v>
      </c>
      <c r="F36" s="45" t="s">
        <v>164</v>
      </c>
      <c r="G36" s="45" t="s">
        <v>24</v>
      </c>
      <c r="H36" s="39">
        <v>139800</v>
      </c>
      <c r="I36" s="3"/>
      <c r="J36" s="3"/>
      <c r="K36" s="3"/>
      <c r="N36" s="94"/>
      <c r="O36" s="167">
        <v>123.9</v>
      </c>
      <c r="P36" s="150">
        <v>61771</v>
      </c>
      <c r="Q36" s="39">
        <v>44.2</v>
      </c>
    </row>
    <row r="37" spans="1:17" ht="27" customHeight="1">
      <c r="A37" s="26" t="s">
        <v>33</v>
      </c>
      <c r="B37" s="13"/>
      <c r="C37" s="13"/>
      <c r="D37" s="66">
        <v>338</v>
      </c>
      <c r="E37" s="47" t="s">
        <v>34</v>
      </c>
      <c r="F37" s="47" t="s">
        <v>117</v>
      </c>
      <c r="G37" s="47" t="s">
        <v>10</v>
      </c>
      <c r="H37" s="41">
        <f>H56+H57+H68</f>
        <v>2206800</v>
      </c>
      <c r="I37" s="41">
        <f aca="true" t="shared" si="3" ref="I37:P37">I56+I57+I68</f>
        <v>0</v>
      </c>
      <c r="J37" s="41">
        <f t="shared" si="3"/>
        <v>0</v>
      </c>
      <c r="K37" s="41">
        <f t="shared" si="3"/>
        <v>0</v>
      </c>
      <c r="L37" s="41">
        <f t="shared" si="3"/>
        <v>0</v>
      </c>
      <c r="M37" s="41">
        <f t="shared" si="3"/>
        <v>0</v>
      </c>
      <c r="N37" s="41">
        <f t="shared" si="3"/>
        <v>-109.6</v>
      </c>
      <c r="O37" s="41">
        <f t="shared" si="3"/>
        <v>2154.8</v>
      </c>
      <c r="P37" s="41">
        <f t="shared" si="3"/>
        <v>847406</v>
      </c>
      <c r="Q37" s="41">
        <v>15.9</v>
      </c>
    </row>
    <row r="38" spans="1:17" ht="30" hidden="1">
      <c r="A38" s="23" t="s">
        <v>35</v>
      </c>
      <c r="B38" s="2"/>
      <c r="C38" s="2"/>
      <c r="D38" s="66">
        <v>338</v>
      </c>
      <c r="E38" s="44" t="s">
        <v>36</v>
      </c>
      <c r="F38" s="44" t="s">
        <v>9</v>
      </c>
      <c r="G38" s="44" t="s">
        <v>10</v>
      </c>
      <c r="H38" s="38"/>
      <c r="I38" s="3"/>
      <c r="J38" s="3"/>
      <c r="K38" s="3"/>
      <c r="N38" s="94"/>
      <c r="O38" s="166"/>
      <c r="P38" s="94"/>
      <c r="Q38" s="94"/>
    </row>
    <row r="39" spans="1:17" ht="30" hidden="1">
      <c r="A39" s="23" t="s">
        <v>13</v>
      </c>
      <c r="B39" s="2"/>
      <c r="C39" s="2"/>
      <c r="D39" s="66">
        <v>338</v>
      </c>
      <c r="E39" s="44" t="s">
        <v>36</v>
      </c>
      <c r="F39" s="44" t="s">
        <v>15</v>
      </c>
      <c r="G39" s="44" t="s">
        <v>10</v>
      </c>
      <c r="H39" s="38"/>
      <c r="I39" s="3"/>
      <c r="J39" s="3"/>
      <c r="K39" s="3"/>
      <c r="N39" s="94"/>
      <c r="O39" s="166"/>
      <c r="P39" s="94"/>
      <c r="Q39" s="94"/>
    </row>
    <row r="40" spans="1:17" ht="30" hidden="1">
      <c r="A40" s="23" t="s">
        <v>37</v>
      </c>
      <c r="B40" s="2"/>
      <c r="C40" s="2"/>
      <c r="D40" s="66">
        <v>338</v>
      </c>
      <c r="E40" s="44" t="s">
        <v>36</v>
      </c>
      <c r="F40" s="44" t="s">
        <v>38</v>
      </c>
      <c r="G40" s="44" t="s">
        <v>24</v>
      </c>
      <c r="H40" s="38"/>
      <c r="I40" s="3"/>
      <c r="J40" s="3"/>
      <c r="K40" s="3"/>
      <c r="N40" s="94"/>
      <c r="O40" s="166"/>
      <c r="P40" s="94"/>
      <c r="Q40" s="94"/>
    </row>
    <row r="41" spans="1:17" ht="30" hidden="1">
      <c r="A41" s="23" t="s">
        <v>100</v>
      </c>
      <c r="B41" s="2"/>
      <c r="C41" s="2"/>
      <c r="D41" s="66">
        <v>338</v>
      </c>
      <c r="E41" s="44" t="s">
        <v>36</v>
      </c>
      <c r="F41" s="44" t="s">
        <v>39</v>
      </c>
      <c r="G41" s="44" t="s">
        <v>10</v>
      </c>
      <c r="H41" s="38"/>
      <c r="I41" s="3"/>
      <c r="J41" s="3"/>
      <c r="K41" s="3"/>
      <c r="N41" s="94"/>
      <c r="O41" s="166"/>
      <c r="P41" s="94"/>
      <c r="Q41" s="94"/>
    </row>
    <row r="42" spans="1:17" ht="30" hidden="1">
      <c r="A42" s="23" t="s">
        <v>23</v>
      </c>
      <c r="B42" s="2"/>
      <c r="C42" s="2"/>
      <c r="D42" s="66">
        <v>338</v>
      </c>
      <c r="E42" s="44" t="s">
        <v>36</v>
      </c>
      <c r="F42" s="44" t="s">
        <v>39</v>
      </c>
      <c r="G42" s="44" t="s">
        <v>24</v>
      </c>
      <c r="H42" s="40"/>
      <c r="I42" s="3"/>
      <c r="J42" s="3"/>
      <c r="K42" s="3"/>
      <c r="N42" s="94"/>
      <c r="O42" s="168"/>
      <c r="P42" s="94"/>
      <c r="Q42" s="94"/>
    </row>
    <row r="43" spans="1:17" s="85" customFormat="1" ht="30" hidden="1">
      <c r="A43" s="24" t="s">
        <v>101</v>
      </c>
      <c r="B43" s="4"/>
      <c r="C43" s="4"/>
      <c r="D43" s="66">
        <v>338</v>
      </c>
      <c r="E43" s="46" t="s">
        <v>36</v>
      </c>
      <c r="F43" s="46" t="s">
        <v>39</v>
      </c>
      <c r="G43" s="46" t="s">
        <v>25</v>
      </c>
      <c r="H43" s="40"/>
      <c r="I43" s="12"/>
      <c r="J43" s="12"/>
      <c r="K43" s="12"/>
      <c r="N43" s="152"/>
      <c r="O43" s="168"/>
      <c r="P43" s="152"/>
      <c r="Q43" s="152"/>
    </row>
    <row r="44" spans="1:17" s="86" customFormat="1" ht="15.75" hidden="1">
      <c r="A44" s="23" t="s">
        <v>91</v>
      </c>
      <c r="B44" s="2"/>
      <c r="C44" s="2"/>
      <c r="D44" s="66">
        <v>338</v>
      </c>
      <c r="E44" s="44" t="s">
        <v>92</v>
      </c>
      <c r="F44" s="44" t="s">
        <v>117</v>
      </c>
      <c r="G44" s="44" t="s">
        <v>10</v>
      </c>
      <c r="H44" s="38"/>
      <c r="I44" s="42"/>
      <c r="J44" s="42"/>
      <c r="K44" s="42"/>
      <c r="N44" s="153"/>
      <c r="O44" s="166"/>
      <c r="P44" s="153"/>
      <c r="Q44" s="153"/>
    </row>
    <row r="45" spans="1:19" s="85" customFormat="1" ht="14.25" customHeight="1" hidden="1">
      <c r="A45" s="24" t="s">
        <v>177</v>
      </c>
      <c r="B45" s="4"/>
      <c r="C45" s="4"/>
      <c r="D45" s="66">
        <v>338</v>
      </c>
      <c r="E45" s="46" t="s">
        <v>92</v>
      </c>
      <c r="F45" s="46" t="s">
        <v>123</v>
      </c>
      <c r="G45" s="46" t="s">
        <v>10</v>
      </c>
      <c r="H45" s="40"/>
      <c r="I45" s="12"/>
      <c r="J45" s="12"/>
      <c r="K45" s="12"/>
      <c r="N45" s="153"/>
      <c r="O45" s="168"/>
      <c r="P45" s="153"/>
      <c r="Q45" s="153"/>
      <c r="R45" s="86"/>
      <c r="S45" s="86"/>
    </row>
    <row r="46" spans="1:19" s="108" customFormat="1" ht="15.75" hidden="1">
      <c r="A46" s="103" t="s">
        <v>124</v>
      </c>
      <c r="B46" s="104"/>
      <c r="C46" s="104"/>
      <c r="D46" s="66">
        <v>338</v>
      </c>
      <c r="E46" s="105" t="s">
        <v>92</v>
      </c>
      <c r="F46" s="105" t="s">
        <v>125</v>
      </c>
      <c r="G46" s="105" t="s">
        <v>10</v>
      </c>
      <c r="H46" s="106">
        <f>H49+H47</f>
        <v>3</v>
      </c>
      <c r="I46" s="107"/>
      <c r="J46" s="107"/>
      <c r="K46" s="107"/>
      <c r="N46" s="153"/>
      <c r="O46" s="173">
        <f>O49+O47</f>
        <v>3</v>
      </c>
      <c r="P46" s="153"/>
      <c r="Q46" s="153"/>
      <c r="R46" s="86"/>
      <c r="S46" s="86"/>
    </row>
    <row r="47" spans="1:19" s="85" customFormat="1" ht="30" hidden="1">
      <c r="A47" s="24" t="s">
        <v>126</v>
      </c>
      <c r="B47" s="4"/>
      <c r="C47" s="4"/>
      <c r="D47" s="66">
        <v>338</v>
      </c>
      <c r="E47" s="46" t="s">
        <v>92</v>
      </c>
      <c r="F47" s="46" t="s">
        <v>127</v>
      </c>
      <c r="G47" s="46" t="s">
        <v>10</v>
      </c>
      <c r="H47" s="40">
        <f>H48</f>
        <v>2</v>
      </c>
      <c r="I47" s="12"/>
      <c r="J47" s="12"/>
      <c r="K47" s="12"/>
      <c r="N47" s="153"/>
      <c r="O47" s="168">
        <f>O48</f>
        <v>2</v>
      </c>
      <c r="P47" s="153"/>
      <c r="Q47" s="153"/>
      <c r="R47" s="86"/>
      <c r="S47" s="86"/>
    </row>
    <row r="48" spans="1:19" s="85" customFormat="1" ht="15.75" hidden="1">
      <c r="A48" s="24" t="s">
        <v>99</v>
      </c>
      <c r="B48" s="4"/>
      <c r="C48" s="4"/>
      <c r="D48" s="66">
        <v>338</v>
      </c>
      <c r="E48" s="46" t="s">
        <v>92</v>
      </c>
      <c r="F48" s="46" t="s">
        <v>127</v>
      </c>
      <c r="G48" s="46" t="s">
        <v>24</v>
      </c>
      <c r="H48" s="40">
        <v>2</v>
      </c>
      <c r="I48" s="12"/>
      <c r="J48" s="12"/>
      <c r="K48" s="12"/>
      <c r="N48" s="153"/>
      <c r="O48" s="168">
        <v>2</v>
      </c>
      <c r="P48" s="153"/>
      <c r="Q48" s="153"/>
      <c r="R48" s="86"/>
      <c r="S48" s="86"/>
    </row>
    <row r="49" spans="1:19" s="85" customFormat="1" ht="30" hidden="1">
      <c r="A49" s="24" t="s">
        <v>128</v>
      </c>
      <c r="B49" s="4"/>
      <c r="C49" s="4"/>
      <c r="D49" s="66">
        <v>338</v>
      </c>
      <c r="E49" s="46" t="s">
        <v>92</v>
      </c>
      <c r="F49" s="46" t="s">
        <v>129</v>
      </c>
      <c r="G49" s="46" t="s">
        <v>10</v>
      </c>
      <c r="H49" s="40">
        <f>H50</f>
        <v>1</v>
      </c>
      <c r="I49" s="12"/>
      <c r="J49" s="12"/>
      <c r="K49" s="12"/>
      <c r="N49" s="153"/>
      <c r="O49" s="168">
        <f>O50</f>
        <v>1</v>
      </c>
      <c r="P49" s="153"/>
      <c r="Q49" s="153"/>
      <c r="R49" s="86"/>
      <c r="S49" s="86"/>
    </row>
    <row r="50" spans="1:19" s="85" customFormat="1" ht="15.75" hidden="1">
      <c r="A50" s="24" t="s">
        <v>99</v>
      </c>
      <c r="B50" s="4"/>
      <c r="C50" s="4"/>
      <c r="D50" s="66">
        <v>338</v>
      </c>
      <c r="E50" s="46" t="s">
        <v>92</v>
      </c>
      <c r="F50" s="46" t="s">
        <v>129</v>
      </c>
      <c r="G50" s="46" t="s">
        <v>94</v>
      </c>
      <c r="H50" s="40">
        <v>1</v>
      </c>
      <c r="I50" s="12"/>
      <c r="J50" s="12"/>
      <c r="K50" s="12"/>
      <c r="N50" s="153"/>
      <c r="O50" s="168">
        <v>1</v>
      </c>
      <c r="P50" s="153"/>
      <c r="Q50" s="153"/>
      <c r="R50" s="86"/>
      <c r="S50" s="86"/>
    </row>
    <row r="51" spans="1:19" s="108" customFormat="1" ht="15.75" hidden="1">
      <c r="A51" s="103" t="s">
        <v>130</v>
      </c>
      <c r="B51" s="104"/>
      <c r="C51" s="104"/>
      <c r="D51" s="66">
        <v>338</v>
      </c>
      <c r="E51" s="105" t="s">
        <v>92</v>
      </c>
      <c r="F51" s="105" t="s">
        <v>131</v>
      </c>
      <c r="G51" s="105" t="s">
        <v>10</v>
      </c>
      <c r="H51" s="106">
        <f>H52</f>
        <v>1</v>
      </c>
      <c r="I51" s="107"/>
      <c r="J51" s="107"/>
      <c r="K51" s="107"/>
      <c r="N51" s="153"/>
      <c r="O51" s="173">
        <f>O52</f>
        <v>1</v>
      </c>
      <c r="P51" s="153"/>
      <c r="Q51" s="153"/>
      <c r="R51" s="86"/>
      <c r="S51" s="86"/>
    </row>
    <row r="52" spans="1:19" s="85" customFormat="1" ht="15.75" hidden="1">
      <c r="A52" s="24" t="s">
        <v>132</v>
      </c>
      <c r="B52" s="4"/>
      <c r="C52" s="4"/>
      <c r="D52" s="66">
        <v>338</v>
      </c>
      <c r="E52" s="46" t="s">
        <v>92</v>
      </c>
      <c r="F52" s="46" t="s">
        <v>133</v>
      </c>
      <c r="G52" s="46" t="s">
        <v>10</v>
      </c>
      <c r="H52" s="40">
        <f>H53</f>
        <v>1</v>
      </c>
      <c r="I52" s="12"/>
      <c r="J52" s="12"/>
      <c r="K52" s="12"/>
      <c r="N52" s="153"/>
      <c r="O52" s="168">
        <f>O53</f>
        <v>1</v>
      </c>
      <c r="P52" s="153"/>
      <c r="Q52" s="153"/>
      <c r="R52" s="86"/>
      <c r="S52" s="86"/>
    </row>
    <row r="53" spans="1:19" s="85" customFormat="1" ht="15.75" hidden="1">
      <c r="A53" s="24" t="s">
        <v>99</v>
      </c>
      <c r="B53" s="4"/>
      <c r="C53" s="4"/>
      <c r="D53" s="66">
        <v>338</v>
      </c>
      <c r="E53" s="46" t="s">
        <v>92</v>
      </c>
      <c r="F53" s="46" t="s">
        <v>133</v>
      </c>
      <c r="G53" s="46" t="s">
        <v>24</v>
      </c>
      <c r="H53" s="40">
        <v>1</v>
      </c>
      <c r="I53" s="12"/>
      <c r="J53" s="12"/>
      <c r="K53" s="12"/>
      <c r="N53" s="153"/>
      <c r="O53" s="168">
        <v>1</v>
      </c>
      <c r="P53" s="153"/>
      <c r="Q53" s="153"/>
      <c r="R53" s="86"/>
      <c r="S53" s="86"/>
    </row>
    <row r="54" spans="1:19" s="108" customFormat="1" ht="31.5" hidden="1">
      <c r="A54" s="103" t="s">
        <v>161</v>
      </c>
      <c r="B54" s="104"/>
      <c r="C54" s="104"/>
      <c r="D54" s="66">
        <v>338</v>
      </c>
      <c r="E54" s="105" t="s">
        <v>92</v>
      </c>
      <c r="F54" s="105" t="s">
        <v>134</v>
      </c>
      <c r="G54" s="105" t="s">
        <v>10</v>
      </c>
      <c r="H54" s="106">
        <f>H55</f>
        <v>15000</v>
      </c>
      <c r="I54" s="107"/>
      <c r="J54" s="107"/>
      <c r="K54" s="107"/>
      <c r="N54" s="153"/>
      <c r="O54" s="173">
        <f>O55</f>
        <v>330</v>
      </c>
      <c r="P54" s="153"/>
      <c r="Q54" s="153"/>
      <c r="R54" s="86"/>
      <c r="S54" s="86"/>
    </row>
    <row r="55" spans="1:17" s="85" customFormat="1" ht="30" hidden="1">
      <c r="A55" s="24" t="s">
        <v>135</v>
      </c>
      <c r="B55" s="4"/>
      <c r="C55" s="4"/>
      <c r="D55" s="66">
        <v>338</v>
      </c>
      <c r="E55" s="46" t="s">
        <v>92</v>
      </c>
      <c r="F55" s="46" t="s">
        <v>136</v>
      </c>
      <c r="G55" s="46" t="s">
        <v>10</v>
      </c>
      <c r="H55" s="40">
        <f>H56</f>
        <v>15000</v>
      </c>
      <c r="I55" s="12"/>
      <c r="J55" s="12"/>
      <c r="K55" s="12"/>
      <c r="N55" s="152"/>
      <c r="O55" s="168">
        <f>O56</f>
        <v>330</v>
      </c>
      <c r="P55" s="152"/>
      <c r="Q55" s="152"/>
    </row>
    <row r="56" spans="1:17" s="85" customFormat="1" ht="18" customHeight="1">
      <c r="A56" s="24" t="s">
        <v>214</v>
      </c>
      <c r="B56" s="4"/>
      <c r="C56" s="4"/>
      <c r="D56" s="66">
        <v>338</v>
      </c>
      <c r="E56" s="46" t="s">
        <v>36</v>
      </c>
      <c r="F56" s="46" t="s">
        <v>136</v>
      </c>
      <c r="G56" s="46" t="s">
        <v>24</v>
      </c>
      <c r="H56" s="40">
        <v>15000</v>
      </c>
      <c r="I56" s="12"/>
      <c r="J56" s="12"/>
      <c r="K56" s="12"/>
      <c r="N56" s="159"/>
      <c r="O56" s="168">
        <v>330</v>
      </c>
      <c r="P56" s="159">
        <v>768</v>
      </c>
      <c r="Q56" s="152">
        <v>5.1</v>
      </c>
    </row>
    <row r="57" spans="1:17" ht="28.5" customHeight="1">
      <c r="A57" s="24" t="s">
        <v>215</v>
      </c>
      <c r="B57" s="140"/>
      <c r="C57" s="140"/>
      <c r="D57" s="128">
        <v>338</v>
      </c>
      <c r="E57" s="141" t="s">
        <v>40</v>
      </c>
      <c r="F57" s="141" t="s">
        <v>117</v>
      </c>
      <c r="G57" s="141" t="s">
        <v>10</v>
      </c>
      <c r="H57" s="142">
        <v>2174100</v>
      </c>
      <c r="I57" s="3"/>
      <c r="J57" s="3"/>
      <c r="K57" s="3"/>
      <c r="N57" s="150">
        <v>-109.6</v>
      </c>
      <c r="O57" s="174">
        <v>1815.8</v>
      </c>
      <c r="P57" s="150">
        <v>846638</v>
      </c>
      <c r="Q57" s="142">
        <v>38.9</v>
      </c>
    </row>
    <row r="58" spans="1:17" ht="30" hidden="1">
      <c r="A58" s="117" t="s">
        <v>13</v>
      </c>
      <c r="B58" s="101"/>
      <c r="C58" s="101"/>
      <c r="D58" s="66">
        <v>338</v>
      </c>
      <c r="E58" s="102" t="s">
        <v>40</v>
      </c>
      <c r="F58" s="102" t="s">
        <v>118</v>
      </c>
      <c r="G58" s="102" t="s">
        <v>10</v>
      </c>
      <c r="H58" s="80"/>
      <c r="I58" s="3"/>
      <c r="J58" s="3"/>
      <c r="K58" s="3"/>
      <c r="N58" s="94"/>
      <c r="O58" s="165"/>
      <c r="P58" s="94"/>
      <c r="Q58" s="80"/>
    </row>
    <row r="59" spans="1:17" ht="15.75" hidden="1">
      <c r="A59" s="76" t="s">
        <v>41</v>
      </c>
      <c r="B59" s="101"/>
      <c r="C59" s="101"/>
      <c r="D59" s="66">
        <v>338</v>
      </c>
      <c r="E59" s="102" t="s">
        <v>40</v>
      </c>
      <c r="F59" s="102" t="s">
        <v>119</v>
      </c>
      <c r="G59" s="102" t="s">
        <v>10</v>
      </c>
      <c r="H59" s="80">
        <f>H60+H61</f>
        <v>443</v>
      </c>
      <c r="I59" s="3"/>
      <c r="J59" s="3"/>
      <c r="K59" s="3"/>
      <c r="N59" s="94"/>
      <c r="O59" s="165">
        <f>O60+O61</f>
        <v>443</v>
      </c>
      <c r="P59" s="94"/>
      <c r="Q59" s="80">
        <f>Q60+Q61</f>
        <v>443</v>
      </c>
    </row>
    <row r="60" spans="1:17" ht="38.25" hidden="1">
      <c r="A60" s="118" t="s">
        <v>175</v>
      </c>
      <c r="B60" s="5"/>
      <c r="C60" s="5"/>
      <c r="D60" s="66">
        <v>338</v>
      </c>
      <c r="E60" s="45" t="s">
        <v>40</v>
      </c>
      <c r="F60" s="45" t="s">
        <v>120</v>
      </c>
      <c r="G60" s="45" t="s">
        <v>191</v>
      </c>
      <c r="H60" s="39">
        <v>376</v>
      </c>
      <c r="I60" s="3"/>
      <c r="J60" s="3"/>
      <c r="K60" s="3"/>
      <c r="N60" s="94"/>
      <c r="O60" s="167">
        <v>376</v>
      </c>
      <c r="P60" s="94"/>
      <c r="Q60" s="39">
        <v>376</v>
      </c>
    </row>
    <row r="61" spans="1:17" ht="15.75" hidden="1">
      <c r="A61" s="24" t="s">
        <v>99</v>
      </c>
      <c r="B61" s="5"/>
      <c r="C61" s="5"/>
      <c r="D61" s="66">
        <v>338</v>
      </c>
      <c r="E61" s="45" t="s">
        <v>40</v>
      </c>
      <c r="F61" s="45" t="s">
        <v>120</v>
      </c>
      <c r="G61" s="45" t="s">
        <v>24</v>
      </c>
      <c r="H61" s="39">
        <v>67</v>
      </c>
      <c r="I61" s="3"/>
      <c r="J61" s="3"/>
      <c r="K61" s="3"/>
      <c r="N61" s="94"/>
      <c r="O61" s="167">
        <v>67</v>
      </c>
      <c r="P61" s="94"/>
      <c r="Q61" s="39">
        <v>67</v>
      </c>
    </row>
    <row r="62" spans="1:17" s="85" customFormat="1" ht="28.5" hidden="1">
      <c r="A62" s="68" t="s">
        <v>178</v>
      </c>
      <c r="B62" s="69"/>
      <c r="C62" s="69"/>
      <c r="D62" s="66">
        <v>338</v>
      </c>
      <c r="E62" s="70" t="s">
        <v>40</v>
      </c>
      <c r="F62" s="70" t="s">
        <v>114</v>
      </c>
      <c r="G62" s="70" t="s">
        <v>10</v>
      </c>
      <c r="H62" s="71"/>
      <c r="I62" s="12"/>
      <c r="J62" s="12"/>
      <c r="K62" s="12"/>
      <c r="N62" s="152"/>
      <c r="O62" s="175"/>
      <c r="P62" s="152"/>
      <c r="Q62" s="71"/>
    </row>
    <row r="63" spans="1:17" s="85" customFormat="1" ht="0.75" customHeight="1" hidden="1">
      <c r="A63" s="97" t="s">
        <v>179</v>
      </c>
      <c r="B63" s="69"/>
      <c r="C63" s="69"/>
      <c r="D63" s="66">
        <v>338</v>
      </c>
      <c r="E63" s="46" t="s">
        <v>40</v>
      </c>
      <c r="F63" s="46" t="s">
        <v>115</v>
      </c>
      <c r="G63" s="46" t="s">
        <v>10</v>
      </c>
      <c r="H63" s="40">
        <v>10</v>
      </c>
      <c r="I63" s="12"/>
      <c r="J63" s="12"/>
      <c r="K63" s="12"/>
      <c r="N63" s="152"/>
      <c r="O63" s="168">
        <v>10</v>
      </c>
      <c r="P63" s="152"/>
      <c r="Q63" s="40">
        <v>10</v>
      </c>
    </row>
    <row r="64" spans="1:17" s="85" customFormat="1" ht="15.75" hidden="1">
      <c r="A64" s="24" t="s">
        <v>99</v>
      </c>
      <c r="B64" s="4"/>
      <c r="C64" s="4"/>
      <c r="D64" s="66">
        <v>338</v>
      </c>
      <c r="E64" s="46" t="s">
        <v>40</v>
      </c>
      <c r="F64" s="46" t="s">
        <v>115</v>
      </c>
      <c r="G64" s="46" t="s">
        <v>24</v>
      </c>
      <c r="H64" s="40">
        <v>10</v>
      </c>
      <c r="I64" s="12"/>
      <c r="J64" s="12"/>
      <c r="K64" s="12"/>
      <c r="N64" s="152"/>
      <c r="O64" s="168">
        <v>10</v>
      </c>
      <c r="P64" s="152"/>
      <c r="Q64" s="40">
        <v>10</v>
      </c>
    </row>
    <row r="65" spans="1:17" s="85" customFormat="1" ht="30" customHeight="1" hidden="1">
      <c r="A65" s="68" t="s">
        <v>180</v>
      </c>
      <c r="B65" s="69"/>
      <c r="C65" s="69"/>
      <c r="D65" s="66">
        <v>338</v>
      </c>
      <c r="E65" s="70" t="s">
        <v>40</v>
      </c>
      <c r="F65" s="70" t="s">
        <v>116</v>
      </c>
      <c r="G65" s="70" t="s">
        <v>10</v>
      </c>
      <c r="H65" s="71"/>
      <c r="I65" s="12"/>
      <c r="J65" s="12"/>
      <c r="K65" s="12"/>
      <c r="N65" s="152"/>
      <c r="O65" s="175"/>
      <c r="P65" s="152"/>
      <c r="Q65" s="71"/>
    </row>
    <row r="66" spans="1:17" s="85" customFormat="1" ht="9.75" customHeight="1" hidden="1">
      <c r="A66" s="24" t="s">
        <v>121</v>
      </c>
      <c r="B66" s="4"/>
      <c r="C66" s="4"/>
      <c r="D66" s="66">
        <v>338</v>
      </c>
      <c r="E66" s="46" t="s">
        <v>40</v>
      </c>
      <c r="F66" s="46" t="s">
        <v>122</v>
      </c>
      <c r="G66" s="46" t="s">
        <v>10</v>
      </c>
      <c r="H66" s="40">
        <f>H67</f>
        <v>10</v>
      </c>
      <c r="I66" s="12"/>
      <c r="J66" s="12"/>
      <c r="K66" s="12"/>
      <c r="N66" s="152"/>
      <c r="O66" s="168">
        <f>O67</f>
        <v>10</v>
      </c>
      <c r="P66" s="152"/>
      <c r="Q66" s="40">
        <f>Q67</f>
        <v>10</v>
      </c>
    </row>
    <row r="67" spans="1:17" s="85" customFormat="1" ht="9" customHeight="1" hidden="1">
      <c r="A67" s="24" t="s">
        <v>99</v>
      </c>
      <c r="B67" s="4"/>
      <c r="C67" s="4"/>
      <c r="D67" s="66">
        <v>338</v>
      </c>
      <c r="E67" s="46" t="s">
        <v>40</v>
      </c>
      <c r="F67" s="46" t="s">
        <v>122</v>
      </c>
      <c r="G67" s="46" t="s">
        <v>24</v>
      </c>
      <c r="H67" s="40">
        <v>10</v>
      </c>
      <c r="I67" s="12"/>
      <c r="J67" s="12"/>
      <c r="K67" s="12"/>
      <c r="N67" s="152"/>
      <c r="O67" s="168">
        <v>10</v>
      </c>
      <c r="P67" s="152"/>
      <c r="Q67" s="40">
        <v>10</v>
      </c>
    </row>
    <row r="68" spans="1:17" s="85" customFormat="1" ht="20.25" customHeight="1">
      <c r="A68" s="24" t="s">
        <v>216</v>
      </c>
      <c r="B68" s="4"/>
      <c r="C68" s="4"/>
      <c r="D68" s="66"/>
      <c r="E68" s="46" t="s">
        <v>195</v>
      </c>
      <c r="F68" s="46"/>
      <c r="G68" s="46"/>
      <c r="H68" s="40">
        <v>17700</v>
      </c>
      <c r="I68" s="12"/>
      <c r="J68" s="12"/>
      <c r="K68" s="12"/>
      <c r="N68" s="152"/>
      <c r="O68" s="168">
        <v>9</v>
      </c>
      <c r="P68" s="152"/>
      <c r="Q68" s="40">
        <v>0</v>
      </c>
    </row>
    <row r="69" spans="1:17" s="85" customFormat="1" ht="1.5" customHeight="1">
      <c r="A69" s="24" t="s">
        <v>177</v>
      </c>
      <c r="B69" s="4"/>
      <c r="C69" s="4"/>
      <c r="D69" s="66"/>
      <c r="E69" s="46" t="s">
        <v>195</v>
      </c>
      <c r="F69" s="46"/>
      <c r="G69" s="46"/>
      <c r="H69" s="40"/>
      <c r="I69" s="12"/>
      <c r="J69" s="12"/>
      <c r="K69" s="12"/>
      <c r="N69" s="152"/>
      <c r="O69" s="172"/>
      <c r="P69" s="152"/>
      <c r="Q69" s="152"/>
    </row>
    <row r="70" spans="1:17" s="85" customFormat="1" ht="15.75">
      <c r="A70" s="26" t="s">
        <v>77</v>
      </c>
      <c r="B70" s="2"/>
      <c r="C70" s="2"/>
      <c r="D70" s="66">
        <v>338</v>
      </c>
      <c r="E70" s="47" t="s">
        <v>79</v>
      </c>
      <c r="F70" s="47" t="s">
        <v>117</v>
      </c>
      <c r="G70" s="47" t="s">
        <v>10</v>
      </c>
      <c r="H70" s="41">
        <f>H71+H76</f>
        <v>1279643</v>
      </c>
      <c r="I70" s="41">
        <f aca="true" t="shared" si="4" ref="I70:P70">I71+I76</f>
        <v>0</v>
      </c>
      <c r="J70" s="41">
        <f t="shared" si="4"/>
        <v>0</v>
      </c>
      <c r="K70" s="41">
        <f t="shared" si="4"/>
        <v>0</v>
      </c>
      <c r="L70" s="41">
        <f t="shared" si="4"/>
        <v>0</v>
      </c>
      <c r="M70" s="41">
        <f t="shared" si="4"/>
        <v>0</v>
      </c>
      <c r="N70" s="41">
        <f t="shared" si="4"/>
        <v>0</v>
      </c>
      <c r="O70" s="41">
        <f t="shared" si="4"/>
        <v>1055.3</v>
      </c>
      <c r="P70" s="41">
        <f t="shared" si="4"/>
        <v>246921</v>
      </c>
      <c r="Q70" s="41">
        <v>19.3</v>
      </c>
    </row>
    <row r="71" spans="1:17" s="85" customFormat="1" ht="15" customHeight="1">
      <c r="A71" s="76" t="s">
        <v>78</v>
      </c>
      <c r="B71" s="101"/>
      <c r="C71" s="101"/>
      <c r="D71" s="66">
        <v>338</v>
      </c>
      <c r="E71" s="102" t="s">
        <v>80</v>
      </c>
      <c r="F71" s="102" t="s">
        <v>117</v>
      </c>
      <c r="G71" s="102" t="s">
        <v>10</v>
      </c>
      <c r="H71" s="80">
        <v>1279643</v>
      </c>
      <c r="I71" s="12"/>
      <c r="J71" s="12"/>
      <c r="K71" s="12"/>
      <c r="N71" s="152"/>
      <c r="O71" s="172">
        <v>1053.6</v>
      </c>
      <c r="P71" s="152">
        <v>246921</v>
      </c>
      <c r="Q71" s="152">
        <v>19.3</v>
      </c>
    </row>
    <row r="72" spans="1:17" s="85" customFormat="1" ht="30" hidden="1">
      <c r="A72" s="76" t="s">
        <v>13</v>
      </c>
      <c r="B72" s="101"/>
      <c r="C72" s="101"/>
      <c r="D72" s="66">
        <v>338</v>
      </c>
      <c r="E72" s="102" t="s">
        <v>80</v>
      </c>
      <c r="F72" s="102" t="s">
        <v>118</v>
      </c>
      <c r="G72" s="102" t="s">
        <v>10</v>
      </c>
      <c r="H72" s="80">
        <f>H73</f>
        <v>314.2</v>
      </c>
      <c r="I72" s="12"/>
      <c r="J72" s="12"/>
      <c r="K72" s="12"/>
      <c r="N72" s="152"/>
      <c r="O72" s="172"/>
      <c r="P72" s="152"/>
      <c r="Q72" s="152"/>
    </row>
    <row r="73" spans="1:17" s="85" customFormat="1" ht="15.75" hidden="1">
      <c r="A73" s="116" t="s">
        <v>20</v>
      </c>
      <c r="B73" s="101"/>
      <c r="C73" s="101"/>
      <c r="D73" s="66">
        <v>338</v>
      </c>
      <c r="E73" s="102" t="s">
        <v>80</v>
      </c>
      <c r="F73" s="102" t="s">
        <v>140</v>
      </c>
      <c r="G73" s="102" t="s">
        <v>10</v>
      </c>
      <c r="H73" s="80">
        <f>H74</f>
        <v>314.2</v>
      </c>
      <c r="I73" s="12"/>
      <c r="J73" s="12"/>
      <c r="K73" s="12"/>
      <c r="N73" s="152"/>
      <c r="O73" s="172"/>
      <c r="P73" s="152"/>
      <c r="Q73" s="152"/>
    </row>
    <row r="74" spans="1:17" s="85" customFormat="1" ht="30" hidden="1">
      <c r="A74" s="76" t="s">
        <v>81</v>
      </c>
      <c r="B74" s="101"/>
      <c r="C74" s="101"/>
      <c r="D74" s="66">
        <v>338</v>
      </c>
      <c r="E74" s="102" t="s">
        <v>80</v>
      </c>
      <c r="F74" s="102" t="s">
        <v>165</v>
      </c>
      <c r="G74" s="102" t="s">
        <v>10</v>
      </c>
      <c r="H74" s="80">
        <f>H75</f>
        <v>314.2</v>
      </c>
      <c r="I74" s="12"/>
      <c r="J74" s="12"/>
      <c r="K74" s="12"/>
      <c r="N74" s="152"/>
      <c r="O74" s="172"/>
      <c r="P74" s="152"/>
      <c r="Q74" s="152"/>
    </row>
    <row r="75" spans="1:17" s="86" customFormat="1" ht="15.75" hidden="1">
      <c r="A75" s="24" t="s">
        <v>99</v>
      </c>
      <c r="B75" s="5"/>
      <c r="C75" s="5"/>
      <c r="D75" s="66">
        <v>338</v>
      </c>
      <c r="E75" s="45" t="s">
        <v>80</v>
      </c>
      <c r="F75" s="45" t="s">
        <v>165</v>
      </c>
      <c r="G75" s="45" t="s">
        <v>24</v>
      </c>
      <c r="H75" s="39">
        <v>314.2</v>
      </c>
      <c r="I75" s="42"/>
      <c r="J75" s="42"/>
      <c r="K75" s="42"/>
      <c r="N75" s="153"/>
      <c r="O75" s="176"/>
      <c r="P75" s="153"/>
      <c r="Q75" s="153"/>
    </row>
    <row r="76" spans="1:17" s="86" customFormat="1" ht="0.75" customHeight="1">
      <c r="A76" s="68" t="s">
        <v>208</v>
      </c>
      <c r="B76" s="5"/>
      <c r="C76" s="5"/>
      <c r="D76" s="66">
        <v>338</v>
      </c>
      <c r="E76" s="45" t="s">
        <v>142</v>
      </c>
      <c r="F76" s="45" t="s">
        <v>143</v>
      </c>
      <c r="G76" s="45" t="s">
        <v>10</v>
      </c>
      <c r="H76" s="39"/>
      <c r="I76" s="42"/>
      <c r="J76" s="42"/>
      <c r="K76" s="42"/>
      <c r="N76" s="153"/>
      <c r="O76" s="176">
        <v>1.7</v>
      </c>
      <c r="P76" s="153"/>
      <c r="Q76" s="153">
        <v>0</v>
      </c>
    </row>
    <row r="77" spans="1:17" s="86" customFormat="1" ht="30" hidden="1">
      <c r="A77" s="97" t="s">
        <v>144</v>
      </c>
      <c r="B77" s="5"/>
      <c r="C77" s="5"/>
      <c r="D77" s="66">
        <v>338</v>
      </c>
      <c r="E77" s="45" t="s">
        <v>142</v>
      </c>
      <c r="F77" s="45" t="s">
        <v>145</v>
      </c>
      <c r="G77" s="45" t="s">
        <v>10</v>
      </c>
      <c r="H77" s="39">
        <f>H78</f>
        <v>0.5</v>
      </c>
      <c r="I77" s="42"/>
      <c r="J77" s="42"/>
      <c r="K77" s="42"/>
      <c r="N77" s="153"/>
      <c r="O77" s="176"/>
      <c r="P77" s="153"/>
      <c r="Q77" s="153"/>
    </row>
    <row r="78" spans="1:17" s="86" customFormat="1" ht="30" hidden="1">
      <c r="A78" s="24" t="s">
        <v>146</v>
      </c>
      <c r="B78" s="5"/>
      <c r="C78" s="5"/>
      <c r="D78" s="66">
        <v>338</v>
      </c>
      <c r="E78" s="45" t="s">
        <v>142</v>
      </c>
      <c r="F78" s="45" t="s">
        <v>147</v>
      </c>
      <c r="G78" s="45" t="s">
        <v>10</v>
      </c>
      <c r="H78" s="39">
        <f>H79</f>
        <v>0.5</v>
      </c>
      <c r="I78" s="42"/>
      <c r="J78" s="42"/>
      <c r="K78" s="42"/>
      <c r="N78" s="153"/>
      <c r="O78" s="176"/>
      <c r="P78" s="153"/>
      <c r="Q78" s="153"/>
    </row>
    <row r="79" spans="1:17" s="86" customFormat="1" ht="15.75" hidden="1">
      <c r="A79" s="24" t="s">
        <v>99</v>
      </c>
      <c r="B79" s="5"/>
      <c r="C79" s="5"/>
      <c r="D79" s="66">
        <v>338</v>
      </c>
      <c r="E79" s="45" t="s">
        <v>142</v>
      </c>
      <c r="F79" s="45" t="s">
        <v>147</v>
      </c>
      <c r="G79" s="45" t="s">
        <v>24</v>
      </c>
      <c r="H79" s="39">
        <v>0.5</v>
      </c>
      <c r="I79" s="42"/>
      <c r="J79" s="42"/>
      <c r="K79" s="42"/>
      <c r="N79" s="153"/>
      <c r="O79" s="176"/>
      <c r="P79" s="153"/>
      <c r="Q79" s="153"/>
    </row>
    <row r="80" spans="1:17" s="86" customFormat="1" ht="30" hidden="1">
      <c r="A80" s="97" t="s">
        <v>148</v>
      </c>
      <c r="B80" s="5"/>
      <c r="C80" s="5"/>
      <c r="D80" s="66">
        <v>338</v>
      </c>
      <c r="E80" s="45" t="s">
        <v>142</v>
      </c>
      <c r="F80" s="45" t="s">
        <v>149</v>
      </c>
      <c r="G80" s="45" t="s">
        <v>10</v>
      </c>
      <c r="H80" s="39">
        <f>H81+H83+H85</f>
        <v>1.5</v>
      </c>
      <c r="I80" s="42"/>
      <c r="J80" s="42"/>
      <c r="K80" s="42"/>
      <c r="N80" s="153"/>
      <c r="O80" s="176"/>
      <c r="P80" s="153"/>
      <c r="Q80" s="153"/>
    </row>
    <row r="81" spans="1:17" s="86" customFormat="1" ht="90.75" customHeight="1" hidden="1">
      <c r="A81" s="25" t="s">
        <v>150</v>
      </c>
      <c r="B81" s="5"/>
      <c r="C81" s="5"/>
      <c r="D81" s="66">
        <v>338</v>
      </c>
      <c r="E81" s="45" t="s">
        <v>142</v>
      </c>
      <c r="F81" s="45" t="s">
        <v>151</v>
      </c>
      <c r="G81" s="45" t="s">
        <v>10</v>
      </c>
      <c r="H81" s="39">
        <v>0.5</v>
      </c>
      <c r="I81" s="42"/>
      <c r="J81" s="42"/>
      <c r="K81" s="42"/>
      <c r="N81" s="153"/>
      <c r="O81" s="176"/>
      <c r="P81" s="153"/>
      <c r="Q81" s="153"/>
    </row>
    <row r="82" spans="1:17" s="86" customFormat="1" ht="21" customHeight="1" hidden="1">
      <c r="A82" s="24" t="s">
        <v>99</v>
      </c>
      <c r="B82" s="5"/>
      <c r="C82" s="5"/>
      <c r="D82" s="66">
        <v>338</v>
      </c>
      <c r="E82" s="45" t="s">
        <v>142</v>
      </c>
      <c r="F82" s="45" t="s">
        <v>151</v>
      </c>
      <c r="G82" s="45" t="s">
        <v>24</v>
      </c>
      <c r="H82" s="39">
        <v>0.5</v>
      </c>
      <c r="I82" s="42"/>
      <c r="J82" s="42"/>
      <c r="K82" s="42"/>
      <c r="N82" s="153"/>
      <c r="O82" s="176"/>
      <c r="P82" s="153"/>
      <c r="Q82" s="153"/>
    </row>
    <row r="83" spans="1:17" s="86" customFormat="1" ht="45" hidden="1">
      <c r="A83" s="25" t="s">
        <v>152</v>
      </c>
      <c r="B83" s="5"/>
      <c r="C83" s="5"/>
      <c r="D83" s="66">
        <v>338</v>
      </c>
      <c r="E83" s="45" t="s">
        <v>142</v>
      </c>
      <c r="F83" s="45" t="s">
        <v>153</v>
      </c>
      <c r="G83" s="45" t="s">
        <v>10</v>
      </c>
      <c r="H83" s="39">
        <v>0.5</v>
      </c>
      <c r="I83" s="42"/>
      <c r="J83" s="42"/>
      <c r="K83" s="42"/>
      <c r="N83" s="153"/>
      <c r="O83" s="176"/>
      <c r="P83" s="153"/>
      <c r="Q83" s="153"/>
    </row>
    <row r="84" spans="1:17" s="86" customFormat="1" ht="15.75" hidden="1">
      <c r="A84" s="24" t="s">
        <v>99</v>
      </c>
      <c r="B84" s="5"/>
      <c r="C84" s="5"/>
      <c r="D84" s="66">
        <v>338</v>
      </c>
      <c r="E84" s="45" t="s">
        <v>142</v>
      </c>
      <c r="F84" s="45" t="s">
        <v>153</v>
      </c>
      <c r="G84" s="45" t="s">
        <v>24</v>
      </c>
      <c r="H84" s="39">
        <v>0.5</v>
      </c>
      <c r="I84" s="42"/>
      <c r="J84" s="42"/>
      <c r="K84" s="42"/>
      <c r="N84" s="153"/>
      <c r="O84" s="176"/>
      <c r="P84" s="153"/>
      <c r="Q84" s="153"/>
    </row>
    <row r="85" spans="1:17" s="86" customFormat="1" ht="45" hidden="1">
      <c r="A85" s="25" t="s">
        <v>154</v>
      </c>
      <c r="B85" s="5"/>
      <c r="C85" s="5"/>
      <c r="D85" s="66">
        <v>338</v>
      </c>
      <c r="E85" s="45" t="s">
        <v>142</v>
      </c>
      <c r="F85" s="45" t="s">
        <v>155</v>
      </c>
      <c r="G85" s="45" t="s">
        <v>10</v>
      </c>
      <c r="H85" s="39">
        <v>0.5</v>
      </c>
      <c r="I85" s="42"/>
      <c r="J85" s="42"/>
      <c r="K85" s="42"/>
      <c r="N85" s="153"/>
      <c r="O85" s="176"/>
      <c r="P85" s="153"/>
      <c r="Q85" s="153"/>
    </row>
    <row r="86" spans="1:17" s="86" customFormat="1" ht="15.75" hidden="1">
      <c r="A86" s="24" t="s">
        <v>99</v>
      </c>
      <c r="B86" s="45" t="s">
        <v>10</v>
      </c>
      <c r="C86" s="39">
        <v>0.5</v>
      </c>
      <c r="D86" s="66">
        <v>338</v>
      </c>
      <c r="E86" s="45" t="s">
        <v>142</v>
      </c>
      <c r="F86" s="45" t="s">
        <v>155</v>
      </c>
      <c r="G86" s="45" t="s">
        <v>24</v>
      </c>
      <c r="H86" s="39">
        <v>0.5</v>
      </c>
      <c r="I86" s="39">
        <v>0.5</v>
      </c>
      <c r="J86" s="42"/>
      <c r="K86" s="42"/>
      <c r="N86" s="153"/>
      <c r="O86" s="176"/>
      <c r="P86" s="153"/>
      <c r="Q86" s="153"/>
    </row>
    <row r="87" spans="1:17" s="85" customFormat="1" ht="15.75">
      <c r="A87" s="27" t="s">
        <v>176</v>
      </c>
      <c r="B87" s="11"/>
      <c r="C87" s="11"/>
      <c r="D87" s="66">
        <v>338</v>
      </c>
      <c r="E87" s="48" t="s">
        <v>42</v>
      </c>
      <c r="F87" s="49" t="s">
        <v>117</v>
      </c>
      <c r="G87" s="49" t="s">
        <v>10</v>
      </c>
      <c r="H87" s="41">
        <f>H88+H98</f>
        <v>7937209</v>
      </c>
      <c r="I87" s="41">
        <f aca="true" t="shared" si="5" ref="I87:P87">SUM(I88,I98)</f>
        <v>0</v>
      </c>
      <c r="J87" s="41">
        <f t="shared" si="5"/>
        <v>0</v>
      </c>
      <c r="K87" s="41">
        <f t="shared" si="5"/>
        <v>0</v>
      </c>
      <c r="L87" s="41">
        <f t="shared" si="5"/>
        <v>0</v>
      </c>
      <c r="M87" s="41">
        <f t="shared" si="5"/>
        <v>0</v>
      </c>
      <c r="N87" s="41">
        <f t="shared" si="5"/>
        <v>1681.4</v>
      </c>
      <c r="O87" s="41">
        <f t="shared" si="5"/>
        <v>4081.4</v>
      </c>
      <c r="P87" s="41">
        <f t="shared" si="5"/>
        <v>6184357</v>
      </c>
      <c r="Q87" s="41">
        <v>77.9</v>
      </c>
    </row>
    <row r="88" spans="1:17" ht="15.75">
      <c r="A88" s="143" t="s">
        <v>71</v>
      </c>
      <c r="B88" s="144"/>
      <c r="C88" s="144"/>
      <c r="D88" s="128">
        <v>338</v>
      </c>
      <c r="E88" s="145" t="s">
        <v>70</v>
      </c>
      <c r="F88" s="146" t="s">
        <v>117</v>
      </c>
      <c r="G88" s="146" t="s">
        <v>10</v>
      </c>
      <c r="H88" s="142">
        <v>5556300</v>
      </c>
      <c r="I88" s="3"/>
      <c r="J88" s="3"/>
      <c r="K88" s="3"/>
      <c r="N88" s="94"/>
      <c r="O88" s="177">
        <v>669</v>
      </c>
      <c r="P88" s="150">
        <v>5046300</v>
      </c>
      <c r="Q88" s="94">
        <v>90.8</v>
      </c>
    </row>
    <row r="89" spans="1:17" ht="0.75" customHeight="1">
      <c r="A89" s="136" t="s">
        <v>82</v>
      </c>
      <c r="B89" s="77"/>
      <c r="C89" s="77"/>
      <c r="D89" s="128">
        <v>338</v>
      </c>
      <c r="E89" s="78" t="s">
        <v>70</v>
      </c>
      <c r="F89" s="79" t="s">
        <v>117</v>
      </c>
      <c r="G89" s="79" t="s">
        <v>10</v>
      </c>
      <c r="H89" s="80"/>
      <c r="I89" s="3"/>
      <c r="J89" s="3"/>
      <c r="K89" s="3"/>
      <c r="N89" s="94"/>
      <c r="O89" s="171"/>
      <c r="P89" s="94"/>
      <c r="Q89" s="94"/>
    </row>
    <row r="90" spans="1:17" ht="30" hidden="1">
      <c r="A90" s="136" t="s">
        <v>201</v>
      </c>
      <c r="B90" s="77"/>
      <c r="C90" s="77"/>
      <c r="D90" s="128"/>
      <c r="E90" s="78" t="s">
        <v>70</v>
      </c>
      <c r="F90" s="79"/>
      <c r="G90" s="79"/>
      <c r="H90" s="80"/>
      <c r="I90" s="3"/>
      <c r="J90" s="3"/>
      <c r="K90" s="3"/>
      <c r="N90" s="94"/>
      <c r="O90" s="171"/>
      <c r="P90" s="94"/>
      <c r="Q90" s="94"/>
    </row>
    <row r="91" spans="1:19" s="114" customFormat="1" ht="14.25" customHeight="1" hidden="1">
      <c r="A91" s="109" t="s">
        <v>198</v>
      </c>
      <c r="B91" s="110"/>
      <c r="C91" s="110"/>
      <c r="D91" s="66">
        <v>338</v>
      </c>
      <c r="E91" s="111" t="s">
        <v>70</v>
      </c>
      <c r="F91" s="112" t="s">
        <v>110</v>
      </c>
      <c r="G91" s="112" t="s">
        <v>10</v>
      </c>
      <c r="H91" s="106"/>
      <c r="I91" s="113"/>
      <c r="J91" s="113"/>
      <c r="K91" s="113"/>
      <c r="N91" s="154"/>
      <c r="O91" s="178"/>
      <c r="P91" s="154"/>
      <c r="Q91" s="154"/>
      <c r="R91" s="115"/>
      <c r="S91" s="115"/>
    </row>
    <row r="92" spans="1:17" ht="15.75" hidden="1">
      <c r="A92" s="35" t="s">
        <v>181</v>
      </c>
      <c r="B92" s="36"/>
      <c r="C92" s="36"/>
      <c r="D92" s="66">
        <v>338</v>
      </c>
      <c r="E92" s="52" t="s">
        <v>70</v>
      </c>
      <c r="F92" s="53" t="s">
        <v>111</v>
      </c>
      <c r="G92" s="53" t="s">
        <v>10</v>
      </c>
      <c r="H92" s="39">
        <v>100</v>
      </c>
      <c r="I92" s="3"/>
      <c r="J92" s="3"/>
      <c r="K92" s="3"/>
      <c r="N92" s="94"/>
      <c r="O92" s="171"/>
      <c r="P92" s="94"/>
      <c r="Q92" s="94"/>
    </row>
    <row r="93" spans="1:17" ht="15.75" hidden="1">
      <c r="A93" s="24" t="s">
        <v>99</v>
      </c>
      <c r="B93" s="36"/>
      <c r="C93" s="36"/>
      <c r="D93" s="66">
        <v>338</v>
      </c>
      <c r="E93" s="52" t="s">
        <v>70</v>
      </c>
      <c r="F93" s="53" t="s">
        <v>111</v>
      </c>
      <c r="G93" s="53" t="s">
        <v>24</v>
      </c>
      <c r="H93" s="39">
        <v>100</v>
      </c>
      <c r="I93" s="3"/>
      <c r="J93" s="3"/>
      <c r="K93" s="3"/>
      <c r="N93" s="94"/>
      <c r="O93" s="171"/>
      <c r="P93" s="94"/>
      <c r="Q93" s="94"/>
    </row>
    <row r="94" spans="1:17" s="85" customFormat="1" ht="28.5" customHeight="1" hidden="1">
      <c r="A94" s="109" t="s">
        <v>199</v>
      </c>
      <c r="B94" s="110"/>
      <c r="C94" s="110"/>
      <c r="D94" s="66">
        <v>338</v>
      </c>
      <c r="E94" s="111" t="s">
        <v>70</v>
      </c>
      <c r="F94" s="112" t="s">
        <v>112</v>
      </c>
      <c r="G94" s="112" t="s">
        <v>10</v>
      </c>
      <c r="H94" s="106"/>
      <c r="I94" s="12"/>
      <c r="J94" s="12"/>
      <c r="K94" s="12"/>
      <c r="N94" s="152"/>
      <c r="O94" s="172"/>
      <c r="P94" s="152"/>
      <c r="Q94" s="152"/>
    </row>
    <row r="95" spans="1:17" s="85" customFormat="1" ht="15.75" hidden="1">
      <c r="A95" s="35" t="s">
        <v>107</v>
      </c>
      <c r="B95" s="36"/>
      <c r="C95" s="36"/>
      <c r="D95" s="66">
        <v>338</v>
      </c>
      <c r="E95" s="52" t="s">
        <v>70</v>
      </c>
      <c r="F95" s="53" t="s">
        <v>113</v>
      </c>
      <c r="G95" s="53" t="s">
        <v>10</v>
      </c>
      <c r="H95" s="39">
        <v>10</v>
      </c>
      <c r="I95" s="12"/>
      <c r="J95" s="12"/>
      <c r="K95" s="12"/>
      <c r="N95" s="152"/>
      <c r="O95" s="172"/>
      <c r="P95" s="152"/>
      <c r="Q95" s="152"/>
    </row>
    <row r="96" spans="1:17" s="85" customFormat="1" ht="15.75" hidden="1">
      <c r="A96" s="24" t="s">
        <v>99</v>
      </c>
      <c r="B96" s="36"/>
      <c r="C96" s="36"/>
      <c r="D96" s="66">
        <v>338</v>
      </c>
      <c r="E96" s="52" t="s">
        <v>70</v>
      </c>
      <c r="F96" s="53" t="s">
        <v>113</v>
      </c>
      <c r="G96" s="53" t="s">
        <v>24</v>
      </c>
      <c r="H96" s="39">
        <v>10</v>
      </c>
      <c r="I96" s="12"/>
      <c r="J96" s="12"/>
      <c r="K96" s="12"/>
      <c r="N96" s="152"/>
      <c r="O96" s="172"/>
      <c r="P96" s="152"/>
      <c r="Q96" s="152"/>
    </row>
    <row r="97" spans="1:17" s="85" customFormat="1" ht="30" hidden="1">
      <c r="A97" s="24" t="s">
        <v>200</v>
      </c>
      <c r="B97" s="36"/>
      <c r="C97" s="36"/>
      <c r="D97" s="66"/>
      <c r="E97" s="52" t="s">
        <v>70</v>
      </c>
      <c r="F97" s="53"/>
      <c r="G97" s="53"/>
      <c r="H97" s="39"/>
      <c r="I97" s="12"/>
      <c r="J97" s="12"/>
      <c r="K97" s="12"/>
      <c r="N97" s="152"/>
      <c r="O97" s="172"/>
      <c r="P97" s="152"/>
      <c r="Q97" s="152"/>
    </row>
    <row r="98" spans="1:17" ht="15" customHeight="1">
      <c r="A98" s="143" t="s">
        <v>72</v>
      </c>
      <c r="B98" s="144"/>
      <c r="C98" s="144"/>
      <c r="D98" s="128">
        <v>338</v>
      </c>
      <c r="E98" s="145" t="s">
        <v>73</v>
      </c>
      <c r="F98" s="146" t="s">
        <v>117</v>
      </c>
      <c r="G98" s="146" t="s">
        <v>10</v>
      </c>
      <c r="H98" s="142">
        <v>2380909</v>
      </c>
      <c r="I98" s="3"/>
      <c r="J98" s="3"/>
      <c r="K98" s="3"/>
      <c r="N98" s="150">
        <v>1681.4</v>
      </c>
      <c r="O98" s="177">
        <v>3412.4</v>
      </c>
      <c r="P98" s="150">
        <v>1138057</v>
      </c>
      <c r="Q98" s="94">
        <v>47.8</v>
      </c>
    </row>
    <row r="99" spans="1:17" ht="15.75" hidden="1">
      <c r="A99" s="76" t="s">
        <v>82</v>
      </c>
      <c r="B99" s="144"/>
      <c r="C99" s="144"/>
      <c r="D99" s="128">
        <v>338</v>
      </c>
      <c r="E99" s="145" t="s">
        <v>73</v>
      </c>
      <c r="F99" s="146" t="s">
        <v>117</v>
      </c>
      <c r="G99" s="146" t="s">
        <v>10</v>
      </c>
      <c r="H99" s="142">
        <f>H100+H103</f>
        <v>0</v>
      </c>
      <c r="I99" s="3"/>
      <c r="J99" s="3"/>
      <c r="K99" s="3"/>
      <c r="N99" s="94"/>
      <c r="O99" s="171"/>
      <c r="P99" s="94"/>
      <c r="Q99" s="94"/>
    </row>
    <row r="100" spans="1:17" ht="0.75" customHeight="1">
      <c r="A100" s="109" t="s">
        <v>182</v>
      </c>
      <c r="B100" s="110"/>
      <c r="C100" s="110"/>
      <c r="D100" s="66">
        <v>338</v>
      </c>
      <c r="E100" s="111" t="s">
        <v>73</v>
      </c>
      <c r="F100" s="112" t="s">
        <v>137</v>
      </c>
      <c r="G100" s="112" t="s">
        <v>10</v>
      </c>
      <c r="H100" s="106"/>
      <c r="I100" s="3"/>
      <c r="J100" s="3"/>
      <c r="K100" s="3"/>
      <c r="L100" s="183" t="s">
        <v>69</v>
      </c>
      <c r="N100" s="94"/>
      <c r="O100" s="171"/>
      <c r="P100" s="94"/>
      <c r="Q100" s="94"/>
    </row>
    <row r="101" spans="1:17" s="87" customFormat="1" ht="15.75" hidden="1">
      <c r="A101" s="76" t="s">
        <v>184</v>
      </c>
      <c r="B101" s="77"/>
      <c r="C101" s="77"/>
      <c r="D101" s="66">
        <v>338</v>
      </c>
      <c r="E101" s="78" t="s">
        <v>73</v>
      </c>
      <c r="F101" s="79" t="s">
        <v>109</v>
      </c>
      <c r="G101" s="79" t="s">
        <v>10</v>
      </c>
      <c r="H101" s="80">
        <f>H102</f>
        <v>10</v>
      </c>
      <c r="I101" s="81"/>
      <c r="J101" s="81"/>
      <c r="K101" s="81"/>
      <c r="L101" s="183"/>
      <c r="N101" s="155"/>
      <c r="O101" s="179"/>
      <c r="P101" s="155"/>
      <c r="Q101" s="155"/>
    </row>
    <row r="102" spans="1:17" s="87" customFormat="1" ht="15.75" hidden="1">
      <c r="A102" s="24" t="s">
        <v>99</v>
      </c>
      <c r="B102" s="77"/>
      <c r="C102" s="77"/>
      <c r="D102" s="66">
        <v>338</v>
      </c>
      <c r="E102" s="78" t="s">
        <v>73</v>
      </c>
      <c r="F102" s="79" t="s">
        <v>109</v>
      </c>
      <c r="G102" s="79" t="s">
        <v>24</v>
      </c>
      <c r="H102" s="80">
        <v>10</v>
      </c>
      <c r="I102" s="81"/>
      <c r="J102" s="81"/>
      <c r="K102" s="81"/>
      <c r="L102" s="183"/>
      <c r="N102" s="155"/>
      <c r="O102" s="179"/>
      <c r="P102" s="155"/>
      <c r="Q102" s="155"/>
    </row>
    <row r="103" spans="1:17" ht="28.5" customHeight="1" hidden="1">
      <c r="A103" s="138" t="s">
        <v>183</v>
      </c>
      <c r="B103" s="120"/>
      <c r="C103" s="120"/>
      <c r="D103" s="128">
        <v>338</v>
      </c>
      <c r="E103" s="79" t="s">
        <v>73</v>
      </c>
      <c r="F103" s="79" t="s">
        <v>138</v>
      </c>
      <c r="G103" s="79" t="s">
        <v>10</v>
      </c>
      <c r="H103" s="121"/>
      <c r="I103" s="3"/>
      <c r="J103" s="3"/>
      <c r="K103" s="3"/>
      <c r="L103" s="183"/>
      <c r="N103" s="94"/>
      <c r="O103" s="171"/>
      <c r="P103" s="94" t="s">
        <v>108</v>
      </c>
      <c r="Q103" s="94"/>
    </row>
    <row r="104" spans="1:17" s="87" customFormat="1" ht="15.75" hidden="1">
      <c r="A104" s="119" t="s">
        <v>95</v>
      </c>
      <c r="B104" s="120"/>
      <c r="C104" s="120"/>
      <c r="D104" s="128">
        <v>338</v>
      </c>
      <c r="E104" s="79" t="s">
        <v>73</v>
      </c>
      <c r="F104" s="79" t="s">
        <v>139</v>
      </c>
      <c r="G104" s="79" t="s">
        <v>10</v>
      </c>
      <c r="H104" s="121">
        <f>H105</f>
        <v>10</v>
      </c>
      <c r="I104" s="81"/>
      <c r="J104" s="81"/>
      <c r="K104" s="81"/>
      <c r="L104" s="184"/>
      <c r="N104" s="155"/>
      <c r="O104" s="179"/>
      <c r="P104" s="155"/>
      <c r="Q104" s="155"/>
    </row>
    <row r="105" spans="1:17" s="87" customFormat="1" ht="15.75" hidden="1">
      <c r="A105" s="119" t="s">
        <v>99</v>
      </c>
      <c r="B105" s="120"/>
      <c r="C105" s="120"/>
      <c r="D105" s="128">
        <v>338</v>
      </c>
      <c r="E105" s="79" t="s">
        <v>73</v>
      </c>
      <c r="F105" s="79" t="s">
        <v>139</v>
      </c>
      <c r="G105" s="79" t="s">
        <v>24</v>
      </c>
      <c r="H105" s="121">
        <v>10</v>
      </c>
      <c r="I105" s="81"/>
      <c r="J105" s="81"/>
      <c r="K105" s="81"/>
      <c r="L105" s="184"/>
      <c r="N105" s="155"/>
      <c r="O105" s="179"/>
      <c r="P105" s="155"/>
      <c r="Q105" s="155"/>
    </row>
    <row r="106" spans="1:17" ht="14.25" customHeight="1" hidden="1">
      <c r="A106" s="76" t="s">
        <v>96</v>
      </c>
      <c r="B106" s="77"/>
      <c r="C106" s="77"/>
      <c r="D106" s="128">
        <v>338</v>
      </c>
      <c r="E106" s="78" t="s">
        <v>73</v>
      </c>
      <c r="F106" s="79" t="s">
        <v>166</v>
      </c>
      <c r="G106" s="79" t="s">
        <v>10</v>
      </c>
      <c r="H106" s="80"/>
      <c r="I106" s="3"/>
      <c r="J106" s="3"/>
      <c r="K106" s="3"/>
      <c r="L106" s="184"/>
      <c r="N106" s="94"/>
      <c r="O106" s="171"/>
      <c r="P106" s="94"/>
      <c r="Q106" s="94"/>
    </row>
    <row r="107" spans="1:17" ht="15.75" hidden="1">
      <c r="A107" s="29" t="s">
        <v>44</v>
      </c>
      <c r="B107" s="7"/>
      <c r="C107" s="7"/>
      <c r="D107" s="66">
        <v>338</v>
      </c>
      <c r="E107" s="54" t="s">
        <v>73</v>
      </c>
      <c r="F107" s="55" t="s">
        <v>162</v>
      </c>
      <c r="G107" s="55" t="s">
        <v>10</v>
      </c>
      <c r="H107" s="40">
        <f>H108</f>
        <v>240</v>
      </c>
      <c r="I107" s="3"/>
      <c r="J107" s="3"/>
      <c r="K107" s="3"/>
      <c r="L107" s="184"/>
      <c r="N107" s="94"/>
      <c r="O107" s="171"/>
      <c r="P107" s="94"/>
      <c r="Q107" s="94"/>
    </row>
    <row r="108" spans="1:17" ht="15.75" hidden="1">
      <c r="A108" s="24" t="s">
        <v>99</v>
      </c>
      <c r="B108" s="7"/>
      <c r="C108" s="7"/>
      <c r="D108" s="66">
        <v>338</v>
      </c>
      <c r="E108" s="54" t="s">
        <v>73</v>
      </c>
      <c r="F108" s="55" t="s">
        <v>162</v>
      </c>
      <c r="G108" s="55" t="s">
        <v>24</v>
      </c>
      <c r="H108" s="40">
        <v>240</v>
      </c>
      <c r="I108" s="3"/>
      <c r="J108" s="3"/>
      <c r="K108" s="3"/>
      <c r="L108" s="88"/>
      <c r="N108" s="94"/>
      <c r="O108" s="171"/>
      <c r="P108" s="94"/>
      <c r="Q108" s="94"/>
    </row>
    <row r="109" spans="1:17" ht="15.75" hidden="1">
      <c r="A109" s="30" t="s">
        <v>45</v>
      </c>
      <c r="B109" s="7"/>
      <c r="C109" s="7"/>
      <c r="D109" s="66">
        <v>338</v>
      </c>
      <c r="E109" s="54" t="s">
        <v>73</v>
      </c>
      <c r="F109" s="55" t="s">
        <v>167</v>
      </c>
      <c r="G109" s="55" t="s">
        <v>10</v>
      </c>
      <c r="H109" s="40">
        <f>H110</f>
        <v>5</v>
      </c>
      <c r="I109" s="3"/>
      <c r="J109" s="3"/>
      <c r="K109" s="3"/>
      <c r="N109" s="94"/>
      <c r="O109" s="171"/>
      <c r="P109" s="94"/>
      <c r="Q109" s="94"/>
    </row>
    <row r="110" spans="1:17" ht="15.75" hidden="1">
      <c r="A110" s="24" t="s">
        <v>99</v>
      </c>
      <c r="B110" s="7"/>
      <c r="C110" s="7"/>
      <c r="D110" s="66">
        <v>338</v>
      </c>
      <c r="E110" s="54" t="s">
        <v>73</v>
      </c>
      <c r="F110" s="55" t="s">
        <v>167</v>
      </c>
      <c r="G110" s="55" t="s">
        <v>94</v>
      </c>
      <c r="H110" s="40">
        <v>5</v>
      </c>
      <c r="I110" s="3"/>
      <c r="J110" s="3"/>
      <c r="K110" s="3"/>
      <c r="N110" s="94"/>
      <c r="O110" s="171"/>
      <c r="P110" s="94"/>
      <c r="Q110" s="94"/>
    </row>
    <row r="111" spans="1:17" ht="15.75" hidden="1">
      <c r="A111" s="29" t="s">
        <v>76</v>
      </c>
      <c r="B111" s="7"/>
      <c r="C111" s="7"/>
      <c r="D111" s="66">
        <v>338</v>
      </c>
      <c r="E111" s="54" t="s">
        <v>73</v>
      </c>
      <c r="F111" s="55" t="s">
        <v>168</v>
      </c>
      <c r="G111" s="55" t="s">
        <v>10</v>
      </c>
      <c r="H111" s="40">
        <v>44</v>
      </c>
      <c r="I111" s="3"/>
      <c r="J111" s="3"/>
      <c r="K111" s="3"/>
      <c r="N111" s="94"/>
      <c r="O111" s="171"/>
      <c r="P111" s="94"/>
      <c r="Q111" s="94"/>
    </row>
    <row r="112" spans="1:17" ht="15.75" hidden="1">
      <c r="A112" s="24" t="s">
        <v>99</v>
      </c>
      <c r="B112" s="7"/>
      <c r="C112" s="7"/>
      <c r="D112" s="66">
        <v>338</v>
      </c>
      <c r="E112" s="54" t="s">
        <v>73</v>
      </c>
      <c r="F112" s="55" t="s">
        <v>168</v>
      </c>
      <c r="G112" s="55" t="s">
        <v>24</v>
      </c>
      <c r="H112" s="40">
        <v>44</v>
      </c>
      <c r="I112" s="3"/>
      <c r="J112" s="3"/>
      <c r="K112" s="3"/>
      <c r="N112" s="94"/>
      <c r="O112" s="171"/>
      <c r="P112" s="94"/>
      <c r="Q112" s="94"/>
    </row>
    <row r="113" spans="1:17" ht="17.25" customHeight="1">
      <c r="A113" s="75" t="s">
        <v>93</v>
      </c>
      <c r="B113" s="6"/>
      <c r="C113" s="6"/>
      <c r="D113" s="66">
        <v>338</v>
      </c>
      <c r="E113" s="48" t="s">
        <v>46</v>
      </c>
      <c r="F113" s="49" t="s">
        <v>117</v>
      </c>
      <c r="G113" s="49" t="s">
        <v>10</v>
      </c>
      <c r="H113" s="41">
        <f>H117</f>
        <v>27000</v>
      </c>
      <c r="I113" s="41">
        <f aca="true" t="shared" si="6" ref="I113:P113">I117</f>
        <v>0</v>
      </c>
      <c r="J113" s="41">
        <f t="shared" si="6"/>
        <v>0</v>
      </c>
      <c r="K113" s="41">
        <f t="shared" si="6"/>
        <v>0</v>
      </c>
      <c r="L113" s="41">
        <f t="shared" si="6"/>
        <v>0</v>
      </c>
      <c r="M113" s="41">
        <f t="shared" si="6"/>
        <v>0</v>
      </c>
      <c r="N113" s="41">
        <f t="shared" si="6"/>
        <v>9.1</v>
      </c>
      <c r="O113" s="41">
        <f t="shared" si="6"/>
        <v>29.1</v>
      </c>
      <c r="P113" s="41">
        <f t="shared" si="6"/>
        <v>15500</v>
      </c>
      <c r="Q113" s="41">
        <f>Q117</f>
        <v>57.4</v>
      </c>
    </row>
    <row r="114" spans="1:17" ht="30" hidden="1">
      <c r="A114" s="76" t="s">
        <v>13</v>
      </c>
      <c r="B114" s="7"/>
      <c r="C114" s="7"/>
      <c r="D114" s="66">
        <v>338</v>
      </c>
      <c r="E114" s="54" t="s">
        <v>48</v>
      </c>
      <c r="F114" s="55" t="s">
        <v>118</v>
      </c>
      <c r="G114" s="55" t="s">
        <v>10</v>
      </c>
      <c r="H114" s="40">
        <f>H116</f>
        <v>27000</v>
      </c>
      <c r="I114" s="3"/>
      <c r="J114" s="3"/>
      <c r="K114" s="3"/>
      <c r="N114" s="94"/>
      <c r="O114" s="168">
        <f>O116</f>
        <v>29.1</v>
      </c>
      <c r="P114" s="94"/>
      <c r="Q114" s="40">
        <f>Q116</f>
        <v>57.4</v>
      </c>
    </row>
    <row r="115" spans="1:17" ht="15.75" hidden="1">
      <c r="A115" s="25" t="s">
        <v>20</v>
      </c>
      <c r="B115" s="7"/>
      <c r="C115" s="7"/>
      <c r="D115" s="66">
        <v>338</v>
      </c>
      <c r="E115" s="54" t="s">
        <v>48</v>
      </c>
      <c r="F115" s="55" t="s">
        <v>140</v>
      </c>
      <c r="G115" s="55" t="s">
        <v>10</v>
      </c>
      <c r="H115" s="40">
        <f>H116</f>
        <v>27000</v>
      </c>
      <c r="I115" s="3"/>
      <c r="J115" s="3"/>
      <c r="K115" s="3"/>
      <c r="N115" s="94"/>
      <c r="O115" s="168">
        <f>O116</f>
        <v>29.1</v>
      </c>
      <c r="P115" s="94"/>
      <c r="Q115" s="40">
        <f>Q116</f>
        <v>57.4</v>
      </c>
    </row>
    <row r="116" spans="1:17" ht="15.75" hidden="1">
      <c r="A116" s="24" t="s">
        <v>47</v>
      </c>
      <c r="B116" s="7"/>
      <c r="C116" s="7"/>
      <c r="D116" s="66">
        <v>338</v>
      </c>
      <c r="E116" s="54" t="s">
        <v>48</v>
      </c>
      <c r="F116" s="55" t="s">
        <v>141</v>
      </c>
      <c r="G116" s="55" t="s">
        <v>10</v>
      </c>
      <c r="H116" s="40">
        <f>H117</f>
        <v>27000</v>
      </c>
      <c r="I116" s="3"/>
      <c r="J116" s="3"/>
      <c r="K116" s="3"/>
      <c r="N116" s="94"/>
      <c r="O116" s="168">
        <f>O117</f>
        <v>29.1</v>
      </c>
      <c r="P116" s="94"/>
      <c r="Q116" s="40">
        <f>Q117</f>
        <v>57.4</v>
      </c>
    </row>
    <row r="117" spans="1:17" ht="15" customHeight="1">
      <c r="A117" s="24" t="s">
        <v>47</v>
      </c>
      <c r="B117" s="7"/>
      <c r="C117" s="7"/>
      <c r="D117" s="66">
        <v>338</v>
      </c>
      <c r="E117" s="54" t="s">
        <v>48</v>
      </c>
      <c r="F117" s="55" t="s">
        <v>141</v>
      </c>
      <c r="G117" s="55" t="s">
        <v>24</v>
      </c>
      <c r="H117" s="40">
        <v>27000</v>
      </c>
      <c r="I117" s="3"/>
      <c r="J117" s="3"/>
      <c r="K117" s="3"/>
      <c r="N117" s="94">
        <v>9.1</v>
      </c>
      <c r="O117" s="168">
        <v>29.1</v>
      </c>
      <c r="P117" s="150">
        <v>15500</v>
      </c>
      <c r="Q117" s="40">
        <v>57.4</v>
      </c>
    </row>
    <row r="118" spans="1:17" ht="15.75">
      <c r="A118" s="26" t="s">
        <v>49</v>
      </c>
      <c r="B118" s="11"/>
      <c r="C118" s="11"/>
      <c r="D118" s="66">
        <v>338</v>
      </c>
      <c r="E118" s="48" t="s">
        <v>50</v>
      </c>
      <c r="F118" s="49" t="s">
        <v>117</v>
      </c>
      <c r="G118" s="49" t="s">
        <v>10</v>
      </c>
      <c r="H118" s="41">
        <f aca="true" t="shared" si="7" ref="H118:P118">H119+H128+H129+H131</f>
        <v>13852762</v>
      </c>
      <c r="I118" s="41">
        <f t="shared" si="7"/>
        <v>0</v>
      </c>
      <c r="J118" s="41">
        <f t="shared" si="7"/>
        <v>0</v>
      </c>
      <c r="K118" s="41">
        <f t="shared" si="7"/>
        <v>0</v>
      </c>
      <c r="L118" s="41">
        <f t="shared" si="7"/>
        <v>0</v>
      </c>
      <c r="M118" s="41">
        <f t="shared" si="7"/>
        <v>0</v>
      </c>
      <c r="N118" s="41">
        <f t="shared" si="7"/>
        <v>483.4</v>
      </c>
      <c r="O118" s="41">
        <f t="shared" si="7"/>
        <v>10015.2</v>
      </c>
      <c r="P118" s="41">
        <f t="shared" si="7"/>
        <v>4998061</v>
      </c>
      <c r="Q118" s="41">
        <v>21.6</v>
      </c>
    </row>
    <row r="119" spans="1:17" ht="12.75" customHeight="1">
      <c r="A119" s="76" t="s">
        <v>51</v>
      </c>
      <c r="B119" s="77"/>
      <c r="C119" s="77"/>
      <c r="D119" s="128">
        <v>338</v>
      </c>
      <c r="E119" s="78" t="s">
        <v>52</v>
      </c>
      <c r="F119" s="79" t="s">
        <v>117</v>
      </c>
      <c r="G119" s="79" t="s">
        <v>10</v>
      </c>
      <c r="H119" s="161">
        <v>6145358</v>
      </c>
      <c r="I119" s="3"/>
      <c r="J119" s="3"/>
      <c r="K119" s="3"/>
      <c r="N119" s="150"/>
      <c r="O119" s="177">
        <v>4279</v>
      </c>
      <c r="P119" s="150">
        <v>2975521</v>
      </c>
      <c r="Q119" s="94">
        <v>48.4</v>
      </c>
    </row>
    <row r="120" spans="1:17" ht="27.75" customHeight="1" hidden="1">
      <c r="A120" s="23" t="s">
        <v>13</v>
      </c>
      <c r="B120" s="6"/>
      <c r="C120" s="6"/>
      <c r="D120" s="66">
        <v>338</v>
      </c>
      <c r="E120" s="50" t="s">
        <v>52</v>
      </c>
      <c r="F120" s="51" t="s">
        <v>118</v>
      </c>
      <c r="G120" s="51" t="s">
        <v>10</v>
      </c>
      <c r="H120" s="38">
        <f>H121</f>
        <v>1500</v>
      </c>
      <c r="I120" s="3"/>
      <c r="J120" s="3"/>
      <c r="K120" s="3"/>
      <c r="N120" s="94"/>
      <c r="O120" s="171"/>
      <c r="P120" s="94"/>
      <c r="Q120" s="94"/>
    </row>
    <row r="121" spans="1:17" ht="17.25" customHeight="1" hidden="1">
      <c r="A121" s="23" t="s">
        <v>74</v>
      </c>
      <c r="B121" s="2"/>
      <c r="C121" s="2"/>
      <c r="D121" s="66">
        <v>338</v>
      </c>
      <c r="E121" s="44" t="s">
        <v>52</v>
      </c>
      <c r="F121" s="44" t="s">
        <v>169</v>
      </c>
      <c r="G121" s="44" t="s">
        <v>10</v>
      </c>
      <c r="H121" s="38">
        <f>H122+H124</f>
        <v>1500</v>
      </c>
      <c r="I121" s="3"/>
      <c r="J121" s="3"/>
      <c r="K121" s="3"/>
      <c r="N121" s="94"/>
      <c r="O121" s="171"/>
      <c r="P121" s="94"/>
      <c r="Q121" s="94"/>
    </row>
    <row r="122" spans="1:17" ht="17.25" customHeight="1" hidden="1">
      <c r="A122" s="24" t="s">
        <v>75</v>
      </c>
      <c r="B122" s="4"/>
      <c r="C122" s="4"/>
      <c r="D122" s="66">
        <v>338</v>
      </c>
      <c r="E122" s="46" t="s">
        <v>52</v>
      </c>
      <c r="F122" s="46" t="s">
        <v>170</v>
      </c>
      <c r="G122" s="46" t="s">
        <v>10</v>
      </c>
      <c r="H122" s="40">
        <f>H123</f>
        <v>1500</v>
      </c>
      <c r="I122" s="3"/>
      <c r="J122" s="3"/>
      <c r="K122" s="3"/>
      <c r="N122" s="94"/>
      <c r="O122" s="171"/>
      <c r="P122" s="94"/>
      <c r="Q122" s="94"/>
    </row>
    <row r="123" spans="1:17" ht="18" customHeight="1" hidden="1">
      <c r="A123" s="24" t="s">
        <v>102</v>
      </c>
      <c r="B123" s="4"/>
      <c r="C123" s="4"/>
      <c r="D123" s="66">
        <v>338</v>
      </c>
      <c r="E123" s="46" t="s">
        <v>52</v>
      </c>
      <c r="F123" s="46" t="s">
        <v>170</v>
      </c>
      <c r="G123" s="46" t="s">
        <v>54</v>
      </c>
      <c r="H123" s="40">
        <v>1500</v>
      </c>
      <c r="I123" s="3"/>
      <c r="J123" s="3"/>
      <c r="K123" s="3"/>
      <c r="N123" s="94"/>
      <c r="O123" s="171"/>
      <c r="P123" s="94"/>
      <c r="Q123" s="24"/>
    </row>
    <row r="124" spans="1:17" ht="18.75" customHeight="1" hidden="1">
      <c r="A124" s="23" t="s">
        <v>55</v>
      </c>
      <c r="B124" s="2" t="s">
        <v>10</v>
      </c>
      <c r="C124" s="2" t="s">
        <v>14</v>
      </c>
      <c r="D124" s="66">
        <v>338</v>
      </c>
      <c r="E124" s="44" t="s">
        <v>52</v>
      </c>
      <c r="F124" s="44" t="s">
        <v>171</v>
      </c>
      <c r="G124" s="44" t="s">
        <v>10</v>
      </c>
      <c r="H124" s="38">
        <f>H125</f>
        <v>0</v>
      </c>
      <c r="I124" s="3"/>
      <c r="J124" s="3"/>
      <c r="K124" s="3"/>
      <c r="N124" s="94"/>
      <c r="O124" s="171"/>
      <c r="P124" s="94"/>
      <c r="Q124" s="94"/>
    </row>
    <row r="125" spans="1:17" ht="15.75" customHeight="1" hidden="1">
      <c r="A125" s="24" t="s">
        <v>56</v>
      </c>
      <c r="B125" s="4" t="s">
        <v>10</v>
      </c>
      <c r="C125" s="4" t="s">
        <v>14</v>
      </c>
      <c r="D125" s="66">
        <v>338</v>
      </c>
      <c r="E125" s="46" t="s">
        <v>52</v>
      </c>
      <c r="F125" s="46" t="s">
        <v>171</v>
      </c>
      <c r="G125" s="46" t="s">
        <v>10</v>
      </c>
      <c r="H125" s="40">
        <f>H126</f>
        <v>0</v>
      </c>
      <c r="I125" s="3"/>
      <c r="J125" s="3"/>
      <c r="K125" s="3"/>
      <c r="N125" s="94"/>
      <c r="O125" s="171"/>
      <c r="P125" s="94"/>
      <c r="Q125" s="94"/>
    </row>
    <row r="126" spans="1:17" ht="18" customHeight="1" hidden="1">
      <c r="A126" s="24" t="s">
        <v>103</v>
      </c>
      <c r="B126" s="4"/>
      <c r="C126" s="4"/>
      <c r="D126" s="66">
        <v>338</v>
      </c>
      <c r="E126" s="46" t="s">
        <v>52</v>
      </c>
      <c r="F126" s="46" t="s">
        <v>171</v>
      </c>
      <c r="G126" s="46" t="s">
        <v>10</v>
      </c>
      <c r="H126" s="40">
        <f>H127</f>
        <v>0</v>
      </c>
      <c r="I126" s="3"/>
      <c r="J126" s="3"/>
      <c r="K126" s="3"/>
      <c r="N126" s="94"/>
      <c r="O126" s="171"/>
      <c r="P126" s="94"/>
      <c r="Q126" s="94"/>
    </row>
    <row r="127" spans="1:17" ht="17.25" customHeight="1" hidden="1">
      <c r="A127" s="24" t="s">
        <v>102</v>
      </c>
      <c r="B127" s="4"/>
      <c r="C127" s="4"/>
      <c r="D127" s="66">
        <v>338</v>
      </c>
      <c r="E127" s="46" t="s">
        <v>52</v>
      </c>
      <c r="F127" s="46" t="s">
        <v>171</v>
      </c>
      <c r="G127" s="46" t="s">
        <v>54</v>
      </c>
      <c r="H127" s="40">
        <v>0</v>
      </c>
      <c r="I127" s="3"/>
      <c r="J127" s="3"/>
      <c r="K127" s="3"/>
      <c r="N127" s="94"/>
      <c r="O127" s="171"/>
      <c r="P127" s="94"/>
      <c r="Q127" s="94"/>
    </row>
    <row r="128" spans="1:17" ht="0.75" customHeight="1">
      <c r="A128" s="136" t="s">
        <v>201</v>
      </c>
      <c r="B128" s="4"/>
      <c r="C128" s="4"/>
      <c r="D128" s="66"/>
      <c r="E128" s="46" t="s">
        <v>52</v>
      </c>
      <c r="F128" s="46"/>
      <c r="G128" s="46"/>
      <c r="H128" s="40"/>
      <c r="I128" s="137"/>
      <c r="J128" s="137"/>
      <c r="K128" s="137"/>
      <c r="N128" s="94"/>
      <c r="O128" s="171"/>
      <c r="P128" s="94"/>
      <c r="Q128" s="94"/>
    </row>
    <row r="129" spans="1:17" ht="26.25" customHeight="1" hidden="1">
      <c r="A129" s="138" t="s">
        <v>183</v>
      </c>
      <c r="B129" s="4"/>
      <c r="C129" s="4"/>
      <c r="D129" s="66"/>
      <c r="E129" s="46" t="s">
        <v>52</v>
      </c>
      <c r="F129" s="46"/>
      <c r="G129" s="46"/>
      <c r="H129" s="40"/>
      <c r="I129" s="137"/>
      <c r="J129" s="137"/>
      <c r="K129" s="137"/>
      <c r="N129" s="94"/>
      <c r="O129" s="171"/>
      <c r="P129" s="94"/>
      <c r="Q129" s="94"/>
    </row>
    <row r="130" spans="1:17" ht="27" customHeight="1" hidden="1">
      <c r="A130" s="138"/>
      <c r="B130" s="4"/>
      <c r="C130" s="4"/>
      <c r="D130" s="66"/>
      <c r="E130" s="46"/>
      <c r="F130" s="46"/>
      <c r="G130" s="46"/>
      <c r="H130" s="40"/>
      <c r="I130" s="137"/>
      <c r="J130" s="137"/>
      <c r="K130" s="137"/>
      <c r="N130" s="94"/>
      <c r="O130" s="171"/>
      <c r="P130" s="94"/>
      <c r="Q130" s="94"/>
    </row>
    <row r="131" spans="1:17" ht="15.75" customHeight="1">
      <c r="A131" s="139" t="s">
        <v>59</v>
      </c>
      <c r="B131" s="101"/>
      <c r="C131" s="101"/>
      <c r="D131" s="128">
        <v>338</v>
      </c>
      <c r="E131" s="147" t="s">
        <v>60</v>
      </c>
      <c r="F131" s="147" t="s">
        <v>117</v>
      </c>
      <c r="G131" s="147" t="s">
        <v>10</v>
      </c>
      <c r="H131" s="148">
        <v>7707404</v>
      </c>
      <c r="N131" s="94">
        <v>483.4</v>
      </c>
      <c r="O131" s="171">
        <v>5736.2</v>
      </c>
      <c r="P131" s="150">
        <v>2022540</v>
      </c>
      <c r="Q131" s="94">
        <v>26.2</v>
      </c>
    </row>
    <row r="132" spans="1:17" ht="30" hidden="1">
      <c r="A132" s="25" t="s">
        <v>13</v>
      </c>
      <c r="B132" s="5"/>
      <c r="C132" s="5"/>
      <c r="D132" s="66">
        <v>338</v>
      </c>
      <c r="E132" s="45" t="s">
        <v>60</v>
      </c>
      <c r="F132" s="45" t="s">
        <v>118</v>
      </c>
      <c r="G132" s="45" t="s">
        <v>10</v>
      </c>
      <c r="H132" s="89">
        <f>H133</f>
        <v>1122.5</v>
      </c>
      <c r="N132" s="94"/>
      <c r="O132" s="171"/>
      <c r="P132" s="94"/>
      <c r="Q132" s="94"/>
    </row>
    <row r="133" spans="1:17" ht="15.75" hidden="1">
      <c r="A133" s="25" t="s">
        <v>53</v>
      </c>
      <c r="B133" s="36"/>
      <c r="C133" s="36"/>
      <c r="D133" s="66">
        <v>338</v>
      </c>
      <c r="E133" s="52" t="s">
        <v>60</v>
      </c>
      <c r="F133" s="53" t="s">
        <v>169</v>
      </c>
      <c r="G133" s="53" t="s">
        <v>10</v>
      </c>
      <c r="H133" s="89">
        <f>H134</f>
        <v>1122.5</v>
      </c>
      <c r="N133" s="94"/>
      <c r="O133" s="171"/>
      <c r="P133" s="94"/>
      <c r="Q133" s="94"/>
    </row>
    <row r="134" spans="1:17" ht="45" hidden="1">
      <c r="A134" s="25" t="s">
        <v>61</v>
      </c>
      <c r="B134" s="5"/>
      <c r="C134" s="5"/>
      <c r="D134" s="66">
        <v>338</v>
      </c>
      <c r="E134" s="45" t="s">
        <v>60</v>
      </c>
      <c r="F134" s="45" t="s">
        <v>172</v>
      </c>
      <c r="G134" s="45" t="s">
        <v>10</v>
      </c>
      <c r="H134" s="89">
        <f>H135+H136+H137</f>
        <v>1122.5</v>
      </c>
      <c r="N134" s="94"/>
      <c r="O134" s="171"/>
      <c r="P134" s="94"/>
      <c r="Q134" s="94"/>
    </row>
    <row r="135" spans="1:17" ht="45" hidden="1">
      <c r="A135" s="25" t="s">
        <v>104</v>
      </c>
      <c r="B135" s="5"/>
      <c r="C135" s="5"/>
      <c r="D135" s="66">
        <v>338</v>
      </c>
      <c r="E135" s="45" t="s">
        <v>60</v>
      </c>
      <c r="F135" s="45" t="s">
        <v>172</v>
      </c>
      <c r="G135" s="45" t="s">
        <v>191</v>
      </c>
      <c r="H135" s="89">
        <v>740</v>
      </c>
      <c r="N135" s="94"/>
      <c r="O135" s="171"/>
      <c r="P135" s="94"/>
      <c r="Q135" s="94"/>
    </row>
    <row r="136" spans="1:17" ht="15.75" hidden="1">
      <c r="A136" s="24" t="s">
        <v>99</v>
      </c>
      <c r="B136" s="90"/>
      <c r="C136" s="90"/>
      <c r="D136" s="66">
        <v>338</v>
      </c>
      <c r="E136" s="45" t="s">
        <v>60</v>
      </c>
      <c r="F136" s="45" t="s">
        <v>172</v>
      </c>
      <c r="G136" s="45" t="s">
        <v>24</v>
      </c>
      <c r="H136" s="91">
        <v>342.5</v>
      </c>
      <c r="N136" s="94"/>
      <c r="O136" s="171"/>
      <c r="P136" s="94"/>
      <c r="Q136" s="94"/>
    </row>
    <row r="137" spans="1:17" ht="30" hidden="1">
      <c r="A137" s="98" t="s">
        <v>105</v>
      </c>
      <c r="B137" s="99"/>
      <c r="C137" s="99"/>
      <c r="D137" s="66">
        <v>338</v>
      </c>
      <c r="E137" s="100" t="s">
        <v>60</v>
      </c>
      <c r="F137" s="100" t="s">
        <v>172</v>
      </c>
      <c r="G137" s="100" t="s">
        <v>43</v>
      </c>
      <c r="H137" s="21">
        <v>40</v>
      </c>
      <c r="N137" s="94"/>
      <c r="O137" s="171"/>
      <c r="P137" s="94"/>
      <c r="Q137" s="94"/>
    </row>
    <row r="138" spans="1:17" ht="15.75" hidden="1">
      <c r="A138" s="31" t="s">
        <v>65</v>
      </c>
      <c r="B138" s="8"/>
      <c r="C138" s="8"/>
      <c r="D138" s="66">
        <v>338</v>
      </c>
      <c r="E138" s="19">
        <v>1300</v>
      </c>
      <c r="F138" s="19" t="s">
        <v>9</v>
      </c>
      <c r="G138" s="19" t="s">
        <v>10</v>
      </c>
      <c r="H138" s="20"/>
      <c r="N138" s="94"/>
      <c r="O138" s="171"/>
      <c r="P138" s="94"/>
      <c r="Q138" s="94"/>
    </row>
    <row r="139" spans="1:17" ht="15.75" hidden="1">
      <c r="A139" s="31" t="s">
        <v>106</v>
      </c>
      <c r="B139" s="8"/>
      <c r="C139" s="8"/>
      <c r="D139" s="66">
        <v>338</v>
      </c>
      <c r="E139" s="19" t="s">
        <v>66</v>
      </c>
      <c r="F139" s="19" t="s">
        <v>9</v>
      </c>
      <c r="G139" s="19" t="s">
        <v>10</v>
      </c>
      <c r="H139" s="20"/>
      <c r="N139" s="94"/>
      <c r="O139" s="171"/>
      <c r="P139" s="94"/>
      <c r="Q139" s="94"/>
    </row>
    <row r="140" spans="1:17" ht="30" hidden="1">
      <c r="A140" s="23" t="s">
        <v>13</v>
      </c>
      <c r="B140" s="8"/>
      <c r="C140" s="8"/>
      <c r="D140" s="66">
        <v>338</v>
      </c>
      <c r="E140" s="19" t="s">
        <v>66</v>
      </c>
      <c r="F140" s="19" t="s">
        <v>15</v>
      </c>
      <c r="G140" s="19" t="s">
        <v>10</v>
      </c>
      <c r="H140" s="20"/>
      <c r="N140" s="94"/>
      <c r="O140" s="171"/>
      <c r="P140" s="94"/>
      <c r="Q140" s="94"/>
    </row>
    <row r="141" spans="1:17" ht="15.75" hidden="1">
      <c r="A141" s="23" t="s">
        <v>20</v>
      </c>
      <c r="B141" s="8"/>
      <c r="C141" s="8"/>
      <c r="D141" s="66">
        <v>338</v>
      </c>
      <c r="E141" s="19" t="s">
        <v>66</v>
      </c>
      <c r="F141" s="19" t="s">
        <v>21</v>
      </c>
      <c r="G141" s="19" t="s">
        <v>10</v>
      </c>
      <c r="H141" s="20"/>
      <c r="N141" s="94"/>
      <c r="O141" s="171"/>
      <c r="P141" s="94"/>
      <c r="Q141" s="94"/>
    </row>
    <row r="142" spans="1:17" ht="15.75" hidden="1">
      <c r="A142" s="23" t="s">
        <v>57</v>
      </c>
      <c r="B142" s="2"/>
      <c r="C142" s="2"/>
      <c r="D142" s="66">
        <v>338</v>
      </c>
      <c r="E142" s="17" t="s">
        <v>66</v>
      </c>
      <c r="F142" s="17" t="s">
        <v>58</v>
      </c>
      <c r="G142" s="17" t="s">
        <v>10</v>
      </c>
      <c r="H142" s="20"/>
      <c r="N142" s="94"/>
      <c r="O142" s="171"/>
      <c r="P142" s="94"/>
      <c r="Q142" s="94"/>
    </row>
    <row r="143" spans="1:17" ht="15.75" hidden="1">
      <c r="A143" s="32" t="s">
        <v>67</v>
      </c>
      <c r="B143" s="8"/>
      <c r="C143" s="8"/>
      <c r="D143" s="66">
        <v>338</v>
      </c>
      <c r="E143" s="20">
        <v>1301</v>
      </c>
      <c r="F143" s="17" t="s">
        <v>58</v>
      </c>
      <c r="G143" s="20">
        <v>700</v>
      </c>
      <c r="H143" s="20"/>
      <c r="N143" s="94"/>
      <c r="O143" s="171"/>
      <c r="P143" s="94"/>
      <c r="Q143" s="94"/>
    </row>
    <row r="144" spans="1:17" ht="15.75" hidden="1">
      <c r="A144" s="33" t="s">
        <v>68</v>
      </c>
      <c r="B144" s="9"/>
      <c r="C144" s="9"/>
      <c r="D144" s="66">
        <v>338</v>
      </c>
      <c r="E144" s="21">
        <v>1301</v>
      </c>
      <c r="F144" s="18" t="s">
        <v>58</v>
      </c>
      <c r="G144" s="21">
        <v>730</v>
      </c>
      <c r="H144" s="21"/>
      <c r="N144" s="94"/>
      <c r="O144" s="171"/>
      <c r="P144" s="94"/>
      <c r="Q144" s="94"/>
    </row>
    <row r="145" spans="1:17" ht="15.75" hidden="1">
      <c r="A145" s="60" t="s">
        <v>83</v>
      </c>
      <c r="B145" s="61"/>
      <c r="C145" s="61"/>
      <c r="D145" s="66">
        <v>338</v>
      </c>
      <c r="E145" s="62" t="s">
        <v>60</v>
      </c>
      <c r="F145" s="63" t="s">
        <v>62</v>
      </c>
      <c r="G145" s="64">
        <v>800</v>
      </c>
      <c r="H145" s="92">
        <v>136.3</v>
      </c>
      <c r="N145" s="94"/>
      <c r="O145" s="171"/>
      <c r="P145" s="94"/>
      <c r="Q145" s="94"/>
    </row>
    <row r="146" spans="1:17" ht="1.5" customHeight="1" hidden="1">
      <c r="A146" s="57" t="s">
        <v>65</v>
      </c>
      <c r="B146" s="57">
        <v>338</v>
      </c>
      <c r="C146" s="57">
        <v>1300</v>
      </c>
      <c r="D146" s="66">
        <v>0</v>
      </c>
      <c r="E146" s="57">
        <v>0</v>
      </c>
      <c r="F146" s="58" t="s">
        <v>192</v>
      </c>
      <c r="G146" s="59" t="s">
        <v>10</v>
      </c>
      <c r="H146" s="93">
        <f>H147</f>
        <v>0</v>
      </c>
      <c r="I146" s="84">
        <v>0</v>
      </c>
      <c r="J146" s="84">
        <v>0</v>
      </c>
      <c r="K146" s="84">
        <v>180</v>
      </c>
      <c r="N146" s="94"/>
      <c r="O146" s="171"/>
      <c r="P146" s="94"/>
      <c r="Q146" s="94"/>
    </row>
    <row r="147" spans="1:17" ht="15.75" hidden="1">
      <c r="A147" s="9" t="s">
        <v>63</v>
      </c>
      <c r="B147" s="9">
        <v>342</v>
      </c>
      <c r="C147" s="9">
        <v>10</v>
      </c>
      <c r="D147" s="66">
        <v>338</v>
      </c>
      <c r="E147" s="9">
        <v>1001</v>
      </c>
      <c r="F147" s="56" t="s">
        <v>117</v>
      </c>
      <c r="G147" s="56" t="s">
        <v>10</v>
      </c>
      <c r="H147" s="94">
        <f>H148</f>
        <v>0</v>
      </c>
      <c r="I147" s="84">
        <v>0</v>
      </c>
      <c r="J147" s="84">
        <v>0</v>
      </c>
      <c r="K147" s="84">
        <v>180</v>
      </c>
      <c r="N147" s="94"/>
      <c r="O147" s="171"/>
      <c r="P147" s="94"/>
      <c r="Q147" s="94"/>
    </row>
    <row r="148" spans="1:17" ht="30" hidden="1">
      <c r="A148" s="65" t="s">
        <v>84</v>
      </c>
      <c r="B148" s="9">
        <v>342</v>
      </c>
      <c r="C148" s="9">
        <v>10</v>
      </c>
      <c r="D148" s="66">
        <v>338</v>
      </c>
      <c r="E148" s="9">
        <v>1001</v>
      </c>
      <c r="F148" s="56" t="s">
        <v>118</v>
      </c>
      <c r="G148" s="56" t="s">
        <v>10</v>
      </c>
      <c r="H148" s="94">
        <f>H149</f>
        <v>0</v>
      </c>
      <c r="I148" s="84">
        <v>9000000</v>
      </c>
      <c r="J148" s="84">
        <v>0</v>
      </c>
      <c r="K148" s="84">
        <v>180</v>
      </c>
      <c r="N148" s="94"/>
      <c r="O148" s="171"/>
      <c r="P148" s="94"/>
      <c r="Q148" s="94"/>
    </row>
    <row r="149" spans="1:17" ht="15.75" hidden="1">
      <c r="A149" s="94" t="s">
        <v>85</v>
      </c>
      <c r="B149" s="94">
        <v>342</v>
      </c>
      <c r="C149" s="94">
        <v>10</v>
      </c>
      <c r="D149" s="66">
        <v>338</v>
      </c>
      <c r="E149" s="94">
        <v>1001</v>
      </c>
      <c r="F149" s="56" t="s">
        <v>174</v>
      </c>
      <c r="G149" s="56" t="s">
        <v>10</v>
      </c>
      <c r="H149" s="94">
        <f>H150</f>
        <v>0</v>
      </c>
      <c r="I149" s="84">
        <v>9030000</v>
      </c>
      <c r="J149" s="84">
        <v>0</v>
      </c>
      <c r="K149" s="84">
        <v>180</v>
      </c>
      <c r="N149" s="94"/>
      <c r="O149" s="171"/>
      <c r="P149" s="94"/>
      <c r="Q149" s="94"/>
    </row>
    <row r="150" spans="1:17" ht="15.75" hidden="1">
      <c r="A150" s="94" t="s">
        <v>86</v>
      </c>
      <c r="B150" s="94">
        <v>342</v>
      </c>
      <c r="C150" s="94">
        <v>10</v>
      </c>
      <c r="D150" s="66">
        <v>338</v>
      </c>
      <c r="E150" s="94">
        <v>1001</v>
      </c>
      <c r="F150" s="56" t="s">
        <v>173</v>
      </c>
      <c r="G150" s="56" t="s">
        <v>10</v>
      </c>
      <c r="H150" s="94">
        <f>H151</f>
        <v>0</v>
      </c>
      <c r="I150" s="84">
        <v>9036100</v>
      </c>
      <c r="J150" s="84">
        <v>0</v>
      </c>
      <c r="K150" s="84">
        <v>180</v>
      </c>
      <c r="N150" s="94"/>
      <c r="O150" s="171"/>
      <c r="P150" s="94"/>
      <c r="Q150" s="94"/>
    </row>
    <row r="151" spans="1:17" ht="15.75" hidden="1">
      <c r="A151" s="65" t="s">
        <v>87</v>
      </c>
      <c r="B151" s="94">
        <v>342</v>
      </c>
      <c r="C151" s="94">
        <v>10</v>
      </c>
      <c r="D151" s="66">
        <v>338</v>
      </c>
      <c r="E151" s="94">
        <v>1001</v>
      </c>
      <c r="F151" s="56" t="s">
        <v>173</v>
      </c>
      <c r="G151" s="56" t="s">
        <v>64</v>
      </c>
      <c r="H151" s="94"/>
      <c r="I151" s="84">
        <v>9036100</v>
      </c>
      <c r="J151" s="84">
        <v>300</v>
      </c>
      <c r="K151" s="84">
        <v>180</v>
      </c>
      <c r="N151" s="94"/>
      <c r="O151" s="171"/>
      <c r="P151" s="94"/>
      <c r="Q151" s="94"/>
    </row>
    <row r="152" spans="1:17" ht="15.75">
      <c r="A152" s="28" t="s">
        <v>202</v>
      </c>
      <c r="B152" s="94"/>
      <c r="C152" s="94"/>
      <c r="D152" s="66">
        <v>338</v>
      </c>
      <c r="E152" s="94">
        <v>1000</v>
      </c>
      <c r="F152" s="34" t="s">
        <v>117</v>
      </c>
      <c r="G152" s="56" t="s">
        <v>10</v>
      </c>
      <c r="H152" s="150">
        <f>H153+H158</f>
        <v>140000</v>
      </c>
      <c r="I152" s="150">
        <f aca="true" t="shared" si="8" ref="I152:P152">I153+I158</f>
        <v>0</v>
      </c>
      <c r="J152" s="150">
        <f t="shared" si="8"/>
        <v>0</v>
      </c>
      <c r="K152" s="150">
        <f t="shared" si="8"/>
        <v>0</v>
      </c>
      <c r="L152" s="150">
        <f t="shared" si="8"/>
        <v>0</v>
      </c>
      <c r="M152" s="150">
        <f t="shared" si="8"/>
        <v>0</v>
      </c>
      <c r="N152" s="150">
        <f t="shared" si="8"/>
        <v>0</v>
      </c>
      <c r="O152" s="150">
        <f t="shared" si="8"/>
        <v>119.2</v>
      </c>
      <c r="P152" s="150">
        <f t="shared" si="8"/>
        <v>54531</v>
      </c>
      <c r="Q152" s="150">
        <v>39</v>
      </c>
    </row>
    <row r="153" spans="1:17" ht="15">
      <c r="A153" s="136" t="s">
        <v>63</v>
      </c>
      <c r="B153" s="87"/>
      <c r="C153" s="87"/>
      <c r="D153" s="87"/>
      <c r="E153" s="149" t="s">
        <v>203</v>
      </c>
      <c r="H153" s="150">
        <v>130000</v>
      </c>
      <c r="N153" s="94"/>
      <c r="O153" s="171">
        <v>109.2</v>
      </c>
      <c r="P153" s="150">
        <v>52517</v>
      </c>
      <c r="Q153" s="150">
        <v>40.4</v>
      </c>
    </row>
    <row r="154" spans="1:17" ht="30" hidden="1">
      <c r="A154" s="23" t="s">
        <v>13</v>
      </c>
      <c r="E154" s="123" t="s">
        <v>66</v>
      </c>
      <c r="H154" s="94">
        <v>1</v>
      </c>
      <c r="N154" s="94"/>
      <c r="O154" s="171"/>
      <c r="P154" s="94"/>
      <c r="Q154" s="94">
        <v>1</v>
      </c>
    </row>
    <row r="155" spans="1:17" ht="15" hidden="1">
      <c r="A155" s="23" t="s">
        <v>20</v>
      </c>
      <c r="E155" s="123" t="s">
        <v>66</v>
      </c>
      <c r="H155" s="94">
        <v>1</v>
      </c>
      <c r="N155" s="94"/>
      <c r="O155" s="171"/>
      <c r="P155" s="94"/>
      <c r="Q155" s="94">
        <v>1</v>
      </c>
    </row>
    <row r="156" spans="1:17" ht="15" hidden="1">
      <c r="A156" s="23" t="s">
        <v>57</v>
      </c>
      <c r="E156" s="17" t="s">
        <v>66</v>
      </c>
      <c r="H156" s="94">
        <v>1</v>
      </c>
      <c r="N156" s="94"/>
      <c r="O156" s="171"/>
      <c r="P156" s="94"/>
      <c r="Q156" s="94">
        <v>1</v>
      </c>
    </row>
    <row r="157" spans="1:17" ht="15" hidden="1">
      <c r="A157" s="122" t="s">
        <v>67</v>
      </c>
      <c r="E157" s="124">
        <v>1301</v>
      </c>
      <c r="H157" s="94">
        <v>1</v>
      </c>
      <c r="N157" s="94"/>
      <c r="O157" s="171"/>
      <c r="P157" s="94"/>
      <c r="Q157" s="94">
        <v>1</v>
      </c>
    </row>
    <row r="158" spans="1:17" ht="24" customHeight="1">
      <c r="A158" s="30" t="s">
        <v>205</v>
      </c>
      <c r="E158" s="125">
        <v>1003</v>
      </c>
      <c r="H158" s="150">
        <v>10000</v>
      </c>
      <c r="I158" s="158"/>
      <c r="J158" s="158"/>
      <c r="K158" s="158"/>
      <c r="L158" s="158"/>
      <c r="M158" s="158"/>
      <c r="N158" s="150"/>
      <c r="O158" s="177">
        <v>10</v>
      </c>
      <c r="P158" s="150">
        <v>2014</v>
      </c>
      <c r="Q158" s="150">
        <v>20.1</v>
      </c>
    </row>
  </sheetData>
  <sheetProtection/>
  <mergeCells count="6">
    <mergeCell ref="N1:O1"/>
    <mergeCell ref="L100:L103"/>
    <mergeCell ref="L104:L107"/>
    <mergeCell ref="D1:H1"/>
    <mergeCell ref="G3:H3"/>
    <mergeCell ref="A2:M2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2022-08-14T03:52:17Z</dcterms:modified>
  <cp:category/>
  <cp:version/>
  <cp:contentType/>
  <cp:contentStatus/>
</cp:coreProperties>
</file>